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סכום נכסי ההשקעה" sheetId="1" r:id="rId1"/>
    <sheet name="3.מסגרות מנוצלות ללווים - סחירי" sheetId="2" r:id="rId2"/>
    <sheet name="ט.נכסי חוב עלות מתואמת-לא סחיר" sheetId="3" r:id="rId3"/>
    <sheet name="ט.נכסי חוב עלות מתואמת-סחיר" sheetId="4" r:id="rId4"/>
    <sheet name="ח.יתרות התחייבות להשקעה - לא סח" sheetId="5" r:id="rId5"/>
    <sheet name="ז.השקעות אחרות - לא סחירים" sheetId="6" r:id="rId6"/>
    <sheet name="ו.זכויות במקרקעין - לא סחירים" sheetId="7" r:id="rId7"/>
    <sheet name="ה.פקדונות מעל 3 חודשים - לא סחי" sheetId="8" r:id="rId8"/>
    <sheet name="ד.הלוואות - לא סחירים" sheetId="9" r:id="rId9"/>
    <sheet name="9.מוצרים מובנים - לא סחירים" sheetId="10" r:id="rId10"/>
    <sheet name="8.חוזים עתידיים - לא סחירים" sheetId="11" r:id="rId11"/>
    <sheet name="7.אופציות - לא סחירים" sheetId="12" r:id="rId12"/>
    <sheet name="6.כתבי אופציה - לא סחירים" sheetId="13" r:id="rId13"/>
    <sheet name="5.קרנות השקעה - לא סחירים" sheetId="14" r:id="rId14"/>
    <sheet name="4.מניות - לא סחירים" sheetId="15" r:id="rId15"/>
    <sheet name="3.אג&quot;ח קונצרני - לא סחירים" sheetId="16" r:id="rId16"/>
    <sheet name="2.תעודות חוב מסחריות - לא סחירי" sheetId="17" r:id="rId17"/>
    <sheet name="ג.ניירות ערך לא סחירים - לא סחי" sheetId="18" r:id="rId18"/>
    <sheet name="10.מוצרים מובנים - סחירים" sheetId="19" r:id="rId19"/>
    <sheet name="9.חוזים עתידיים - סחירים" sheetId="20" r:id="rId20"/>
    <sheet name="8.אופציות - סחירים" sheetId="21" r:id="rId21"/>
    <sheet name="7.כתבי אופציה - סחירים" sheetId="22" r:id="rId22"/>
    <sheet name="6.קרנות נאמנות - סחירים" sheetId="23" r:id="rId23"/>
    <sheet name="5.תעודות סל - סחירים" sheetId="24" r:id="rId24"/>
    <sheet name="4.מניות - סחירים" sheetId="25" r:id="rId25"/>
    <sheet name="3.אג&quot;ח קונצרני - סחירים" sheetId="26" r:id="rId26"/>
    <sheet name="2.תעודות חוב מסחריות - סחירים" sheetId="27" r:id="rId27"/>
    <sheet name="ב.ניירות ערך סחירים - סחירים" sheetId="28" r:id="rId28"/>
    <sheet name="א.מזומנים ושווי מזומנים" sheetId="29" r:id="rId29"/>
  </sheets>
  <definedNames/>
  <calcPr fullCalcOnLoad="1"/>
</workbook>
</file>

<file path=xl/sharedStrings.xml><?xml version="1.0" encoding="utf-8"?>
<sst xmlns="http://schemas.openxmlformats.org/spreadsheetml/2006/main" count="3604" uniqueCount="1360">
  <si>
    <t>בינלאומי למשכ' פקדון 95/2010 %4.90</t>
  </si>
  <si>
    <t>בינלאומי למשכ' פק' 98/2012 %4.45</t>
  </si>
  <si>
    <t>בינלאומי למשכ' פק' 98/2012 %4.48</t>
  </si>
  <si>
    <t>קבועה % 4.48</t>
  </si>
  <si>
    <t>בינלאומי למשכ' פק' 03/2018 %5.30</t>
  </si>
  <si>
    <t>אגוד פקדון 92/2012 %)3.75לשעבר כרמל</t>
  </si>
  <si>
    <t>אגוד פקדון 92/2012 %)3.85לשעבר כרמל</t>
  </si>
  <si>
    <t>קבועה % 3.85</t>
  </si>
  <si>
    <t>ירושלים פקדון 91/2011 %4.25   מס.בנק: 54</t>
  </si>
  <si>
    <t>ירושלים פקדון 93/2013 %4.00   מס.בנק: 54</t>
  </si>
  <si>
    <t>ירושלים פקדון 98/2013 %5.40   מס.בנק: 54</t>
  </si>
  <si>
    <t>ירושלים פקדון 98/2013 %5.60   מס.בנק: 54</t>
  </si>
  <si>
    <t>ירושלים פקדון 95/2009 %4.20   מס.בנק: 54</t>
  </si>
  <si>
    <t>נקוב במט"ח</t>
  </si>
  <si>
    <t>צמוד למט"ח</t>
  </si>
  <si>
    <t>סה"כ פקדונות מעל 3 חודשים</t>
  </si>
  <si>
    <t>ו.זכויות במקרקעין - לא סחירים</t>
  </si>
  <si>
    <t>תאריך שערוך אחרון</t>
  </si>
  <si>
    <t>אופי הנכס</t>
  </si>
  <si>
    <t>שעור תשואה במהלך התקופה</t>
  </si>
  <si>
    <t>זכויות במקרקעין</t>
  </si>
  <si>
    <t>מניב</t>
  </si>
  <si>
    <t>סה"כ מניב</t>
  </si>
  <si>
    <t>לא מניב</t>
  </si>
  <si>
    <t>סה"כ לא מניב</t>
  </si>
  <si>
    <t>סה"כ מקרקעין בישראל</t>
  </si>
  <si>
    <t>סה"כ מקרקעין בחו"ל</t>
  </si>
  <si>
    <t>סה"כ מקרקעין</t>
  </si>
  <si>
    <t>ז.השקעות אחרות - לא סחירים</t>
  </si>
  <si>
    <t>השקעות אחרות</t>
  </si>
  <si>
    <t>חייבים</t>
  </si>
  <si>
    <t>סה"כ השקעות אחרות</t>
  </si>
  <si>
    <t>ח.יתרות התחייבות להשקעה - לא סחירים</t>
  </si>
  <si>
    <t>סכום ההתחייבות</t>
  </si>
  <si>
    <t>השקעות</t>
  </si>
  <si>
    <t>סה"כ חו"ל</t>
  </si>
  <si>
    <t>סה"כ יתרות התחייבות להשקעה</t>
  </si>
  <si>
    <t>ט.נכסי חוב עלות מתואמת-סחיר</t>
  </si>
  <si>
    <t>ריבית אפקטיבית</t>
  </si>
  <si>
    <t>קרן רוטשילד</t>
  </si>
  <si>
    <t>ברק  -קרן נדל"ן</t>
  </si>
  <si>
    <t>עלות מתואמת</t>
  </si>
  <si>
    <t>א.אג"ח קונצרני סחיר</t>
  </si>
  <si>
    <t>צמודות למדד אחר</t>
  </si>
  <si>
    <t>סה"כ אג"ח קונצרניות סחירות בישראל</t>
  </si>
  <si>
    <t>ט.נכסי חוב עלות מתואמת-לא סחיר</t>
  </si>
  <si>
    <t>ב.אג"ח קונצרני לא סחיר</t>
  </si>
  <si>
    <t>סה"כ אג"ח קונצרני לא סחירות בישראל</t>
  </si>
  <si>
    <t>3.מסגרות מנוצלות ללווים - סחירים</t>
  </si>
  <si>
    <t>מספר ח"פ</t>
  </si>
  <si>
    <t>שם ני"ע לרכישה</t>
  </si>
  <si>
    <t>מספר ני"ע לרכישה</t>
  </si>
  <si>
    <t>דירוג הלווה</t>
  </si>
  <si>
    <t>תא.הקצאה אחרון</t>
  </si>
  <si>
    <t>שיעור ריבית ממוצע</t>
  </si>
  <si>
    <t>ריבית אפקטיבית ממוצעת</t>
  </si>
  <si>
    <t>בישראל:</t>
  </si>
  <si>
    <t>סה"כ מסגרות אשראי מנוצלות ללווים</t>
  </si>
  <si>
    <t>סכום נכסי ההשקעה</t>
  </si>
  <si>
    <t>שווי ההשקעה</t>
  </si>
  <si>
    <t>1.נכסים מוצגים לפי שווי הוגן:</t>
  </si>
  <si>
    <t>ב.ניירות ערך סחירים:</t>
  </si>
  <si>
    <t>2.תעודות חוב מסחריות</t>
  </si>
  <si>
    <t>3.אג"ח קונצרני</t>
  </si>
  <si>
    <t>4.מניות</t>
  </si>
  <si>
    <t>5.תעודות סל</t>
  </si>
  <si>
    <t>7.כתבי אופציה</t>
  </si>
  <si>
    <t>8.אופציות</t>
  </si>
  <si>
    <t>9.חוזים עתידיים</t>
  </si>
  <si>
    <t>10.מוצרים מובנים</t>
  </si>
  <si>
    <t>ג.ניירות ערך לא סחירים:</t>
  </si>
  <si>
    <t>5.קרנות השקעה</t>
  </si>
  <si>
    <t>6.כתבי אופציה</t>
  </si>
  <si>
    <t>7.אופציות</t>
  </si>
  <si>
    <t>8.חוזים עתידיים</t>
  </si>
  <si>
    <t>9.מוצרים מובנים</t>
  </si>
  <si>
    <t>ד.הלוואות</t>
  </si>
  <si>
    <t>ה.פקדונות מעל 3 חודשים</t>
  </si>
  <si>
    <t>ו.זכויות במקרקעין</t>
  </si>
  <si>
    <t>ז.השקעות אחרות</t>
  </si>
  <si>
    <t>2.נכסים המוצגים לפי עלות מתואמת</t>
  </si>
  <si>
    <t>ג.מסגרות אשראי מנוצלות ללווים</t>
  </si>
  <si>
    <t>סה"כ סכום נכסי המסלול או הקרן</t>
  </si>
  <si>
    <t>שם מטבע</t>
  </si>
  <si>
    <t>שע"ח</t>
  </si>
  <si>
    <t>דולר ארה"ב</t>
  </si>
  <si>
    <t>EURO</t>
  </si>
  <si>
    <t>לירה שטרלינג</t>
  </si>
  <si>
    <t>ד ו " ח   ר י ב ע ו נ י   ל א ו צ ר                                           תאריך הפקה: 18/10/2009</t>
  </si>
  <si>
    <t>רשימת  נכסי  הקופה  ליום 30/09/2009</t>
  </si>
  <si>
    <t>מס.קופה: 1130      קל'ע מ.כללי</t>
  </si>
  <si>
    <t>מ.אישור: 378</t>
  </si>
  <si>
    <t>א.מזומנים ושווי מזומנים</t>
  </si>
  <si>
    <t>מספר ני"ע</t>
  </si>
  <si>
    <t>דירוג</t>
  </si>
  <si>
    <t>שם המדרג</t>
  </si>
  <si>
    <t>סוג מטבע</t>
  </si>
  <si>
    <t>שיעור ריבית</t>
  </si>
  <si>
    <t>תשואה לפדיון</t>
  </si>
  <si>
    <t>שווי שוק</t>
  </si>
  <si>
    <t>שיעור מנכסי השקעה</t>
  </si>
  <si>
    <t>אחוזים</t>
  </si>
  <si>
    <t>אלפי ש"ח</t>
  </si>
  <si>
    <t>בישראל</t>
  </si>
  <si>
    <t>יתרות מזומנים עו"ש בש"ח</t>
  </si>
  <si>
    <t>יתרות עו"ש לקופה</t>
  </si>
  <si>
    <t>ILS</t>
  </si>
  <si>
    <t>יתרות עו"ש בחובה אחרים</t>
  </si>
  <si>
    <t>יתרות מזומנים ועו"ש נקובים במט"ח</t>
  </si>
  <si>
    <t>דולר  ארה"ב</t>
  </si>
  <si>
    <t>USD</t>
  </si>
  <si>
    <t>יורו</t>
  </si>
  <si>
    <t>EUR</t>
  </si>
  <si>
    <t>לי"שט</t>
  </si>
  <si>
    <t>GBP</t>
  </si>
  <si>
    <t>דולר לקבל פועלים סהר (חייבים)</t>
  </si>
  <si>
    <t>דולר התחייבות פועלים סהר (זכאים)</t>
  </si>
  <si>
    <t>עו"ש U.B.P (חיצוני)</t>
  </si>
  <si>
    <t>פח"ק/פר"י</t>
  </si>
  <si>
    <t>יתרות פר"י</t>
  </si>
  <si>
    <t>פק"מ לתקופה של עד שלושה חודשים</t>
  </si>
  <si>
    <t>פקדון צמוד מדד עד שלושה חודשים</t>
  </si>
  <si>
    <t>פקדון צמוד מט"ח עד שלושה חודשים</t>
  </si>
  <si>
    <t>פקדונות במט"ח  עד שלושה חודשים</t>
  </si>
  <si>
    <t>סה"כ בישראל</t>
  </si>
  <si>
    <t>בחו"ל</t>
  </si>
  <si>
    <t>יתרות מזומנים עו"ש נקובים במט"ח</t>
  </si>
  <si>
    <t>פקדונות במט"ח עד שלושה חודשים</t>
  </si>
  <si>
    <t>סה"כ בחו"ל</t>
  </si>
  <si>
    <t>סה"כ מזומנים ושווי מזומנים</t>
  </si>
  <si>
    <t>ב.ניירות ערך סחירים - סחירים</t>
  </si>
  <si>
    <t>תאריך רכישה</t>
  </si>
  <si>
    <t>מח"מ</t>
  </si>
  <si>
    <t>ערך נקוב</t>
  </si>
  <si>
    <t>שער</t>
  </si>
  <si>
    <t>שיעור מהערך הנקוב המונפק</t>
  </si>
  <si>
    <t>תאריך</t>
  </si>
  <si>
    <t>שנים</t>
  </si>
  <si>
    <t>ש"ח</t>
  </si>
  <si>
    <t>אגורות</t>
  </si>
  <si>
    <t>1.תעודות התחייבות ממשלתיות</t>
  </si>
  <si>
    <t>צמודות מדד:</t>
  </si>
  <si>
    <t>שגיא</t>
  </si>
  <si>
    <t>גליל</t>
  </si>
  <si>
    <t>ממשלתי צמוד סדרה 536 2036 %4</t>
  </si>
  <si>
    <t>ממשל צמודה 418 2018 %3.5</t>
  </si>
  <si>
    <t>24/04/2008</t>
  </si>
  <si>
    <t>ממשל צמודה 0614</t>
  </si>
  <si>
    <t>ממשל צמודה 1019</t>
  </si>
  <si>
    <t>21/08/2009</t>
  </si>
  <si>
    <t>מ. מדינה גליל %4.00 סדרה 5424</t>
  </si>
  <si>
    <t>16/12/1999</t>
  </si>
  <si>
    <t>מ. מדינה גליל %4.00 סדרה 5425</t>
  </si>
  <si>
    <t>מ. מדינה גליל %4.00 סדרה 5427</t>
  </si>
  <si>
    <t>24/06/2008</t>
  </si>
  <si>
    <t>מ. מדינה גליל %5.00 סדרה 5470</t>
  </si>
  <si>
    <t>מ. מדינה גליל %5.00 סדרה 5472</t>
  </si>
  <si>
    <t>23/08/2000</t>
  </si>
  <si>
    <t>מ. מדינה גליל %4.00 סדרה 5480</t>
  </si>
  <si>
    <t>מ. מדינה גליל %5.00 סדרה 5481</t>
  </si>
  <si>
    <t>מ. מדינה גליל %4.00 סדרה 5903</t>
  </si>
  <si>
    <t>17/06/2008</t>
  </si>
  <si>
    <t>גליל סדרה 5904</t>
  </si>
  <si>
    <t>29/01/2009</t>
  </si>
  <si>
    <t>כפיר</t>
  </si>
  <si>
    <t>סה"כ צמודות מדד</t>
  </si>
  <si>
    <t>לא צמודות:</t>
  </si>
  <si>
    <t>מלוה קצר מועד (מק"מ)</t>
  </si>
  <si>
    <t>מ.ק.מ 1119</t>
  </si>
  <si>
    <t>מ.ק.מ 310</t>
  </si>
  <si>
    <t>מ.ק.מ 610</t>
  </si>
  <si>
    <t>26/06/2009</t>
  </si>
  <si>
    <t>מ.ק.מ 710</t>
  </si>
  <si>
    <t>מ.ק.מ 910 2010</t>
  </si>
  <si>
    <t>שחר</t>
  </si>
  <si>
    <t>ממשלתי שקלית סדרה 217</t>
  </si>
  <si>
    <t>17/10/2008</t>
  </si>
  <si>
    <t>ממשל שקלית 0313</t>
  </si>
  <si>
    <t>ממשל שקלית 0312</t>
  </si>
  <si>
    <t>17/12/2008</t>
  </si>
  <si>
    <t>ממשל שקלית 0115</t>
  </si>
  <si>
    <t>27/07/2009</t>
  </si>
  <si>
    <t>שחר סדרה 2680</t>
  </si>
  <si>
    <t>27/10/2002</t>
  </si>
  <si>
    <t>שחר סדרה 2681</t>
  </si>
  <si>
    <t>18/01/2008</t>
  </si>
  <si>
    <t>שחר סדרה 2682</t>
  </si>
  <si>
    <t>14/01/2008</t>
  </si>
  <si>
    <t>שחר 2683</t>
  </si>
  <si>
    <t>27/02/2008</t>
  </si>
  <si>
    <t>גילון</t>
  </si>
  <si>
    <t>ממשל משתנה 0817</t>
  </si>
  <si>
    <t>גילון סדרה 2304</t>
  </si>
  <si>
    <t>סה"כ לא צמודות</t>
  </si>
  <si>
    <t>צמודות לדולר:</t>
  </si>
  <si>
    <t>גלבוע</t>
  </si>
  <si>
    <t>סה"כ צמודות לדולר</t>
  </si>
  <si>
    <t>אג"ח של ממשלת ישראל שהונפקו בחו"ל</t>
  </si>
  <si>
    <t>סה"כ אג"ח שממשלת ישראל הנפיקה בחו"ל</t>
  </si>
  <si>
    <t>אג"ח שהנפיקו ממשלות זרות בחו"ל:</t>
  </si>
  <si>
    <t>סה"כ אג"ח שהנפיקו ממשלות זרות בחו"ל</t>
  </si>
  <si>
    <t>סה"כ תעודות התחייבות ממשלתיות</t>
  </si>
  <si>
    <t>2.תעודות חוב מסחריות - סחירים</t>
  </si>
  <si>
    <t>ע נ ף    מ ס ח ר</t>
  </si>
  <si>
    <t>%מההנפקה</t>
  </si>
  <si>
    <t>צמודות למדד:</t>
  </si>
  <si>
    <t>סה"כ צמודות</t>
  </si>
  <si>
    <t>לא צמודות</t>
  </si>
  <si>
    <t>צמודות למט"ח</t>
  </si>
  <si>
    <t>סה"כ צמודות למט"ח</t>
  </si>
  <si>
    <t>חברות ישראליות בחו"ל</t>
  </si>
  <si>
    <t>סה"כ חברות ישראליות בחו"ל</t>
  </si>
  <si>
    <t>חברות זרות בחו"ל</t>
  </si>
  <si>
    <t>סה"כ חברות זרות בחו"ל</t>
  </si>
  <si>
    <t>סה"כ תעודות חוב מסחריות</t>
  </si>
  <si>
    <t>3.אג"ח קונצרני - סחירים</t>
  </si>
  <si>
    <t>צמודות</t>
  </si>
  <si>
    <t>אוצר החייל</t>
  </si>
  <si>
    <t>אוצר החייל כ.התחי נדחה ו'7</t>
  </si>
  <si>
    <t>בנקים וחברות אחזקה</t>
  </si>
  <si>
    <t>AA-</t>
  </si>
  <si>
    <t>מידרו</t>
  </si>
  <si>
    <t>ריבית לקבל</t>
  </si>
  <si>
    <t>סה"כ אוצר החייל</t>
  </si>
  <si>
    <t>בנק איגוד</t>
  </si>
  <si>
    <t>אגוד הנפקות ש.הון נדחה 1 9</t>
  </si>
  <si>
    <t>A</t>
  </si>
  <si>
    <t>14/09/2009</t>
  </si>
  <si>
    <t>סה"כ בנק איגוד</t>
  </si>
  <si>
    <t>לאומי למשכנתאות</t>
  </si>
  <si>
    <t>לאומי למשכנתאות סדרה 152</t>
  </si>
  <si>
    <t>בנקים למשכנתאות ומוסדות מ</t>
  </si>
  <si>
    <t>AA+</t>
  </si>
  <si>
    <t>מעלות</t>
  </si>
  <si>
    <t>לאומי למשכ'153 1996/2010 %</t>
  </si>
  <si>
    <t>סה"כ לאומי למשכנתאות</t>
  </si>
  <si>
    <t>דיסקונט</t>
  </si>
  <si>
    <t>דיסקונט כ.התח' א' 2003/12</t>
  </si>
  <si>
    <t>A+</t>
  </si>
  <si>
    <t>מנפיקים כ. התחי' א' 9/2018</t>
  </si>
  <si>
    <t>מנפיקים כ. התחי' ח 15/2017</t>
  </si>
  <si>
    <t>חברות השקעה ואחזקות</t>
  </si>
  <si>
    <t>סה"כ דיסקונט</t>
  </si>
  <si>
    <t>נכסים ובנין</t>
  </si>
  <si>
    <t>נכסים ובנין ג 2009/2017 %5</t>
  </si>
  <si>
    <t>נדלן בינוי ופיתוח</t>
  </si>
  <si>
    <t>23/08/2006</t>
  </si>
  <si>
    <t>סה"כ נכסים ובנין</t>
  </si>
  <si>
    <t>דיסקונט השקעות</t>
  </si>
  <si>
    <t>דיסקונט השקעות  ד' 12/2016</t>
  </si>
  <si>
    <t>23/11/2006</t>
  </si>
  <si>
    <t>דיסקונט השקעות ג 2008/2012</t>
  </si>
  <si>
    <t>סה"כ דיסקונט השקעות</t>
  </si>
  <si>
    <t>מזרחי</t>
  </si>
  <si>
    <t>טפחות ח.להנפקות(מזרחי)%35.</t>
  </si>
  <si>
    <t>29/10/2006</t>
  </si>
  <si>
    <t>סה"כ מזרחי</t>
  </si>
  <si>
    <t>ש.שלמה רכב בע"מ</t>
  </si>
  <si>
    <t>ניו קופל  ז' 2009/2013 %5.</t>
  </si>
  <si>
    <t>שרותים</t>
  </si>
  <si>
    <t>20/08/2009</t>
  </si>
  <si>
    <t>שלמה החזקות אג"ח ט' 9/2012</t>
  </si>
  <si>
    <t>סה"כ ש.שלמה רכב בע"מ</t>
  </si>
  <si>
    <t>אלוני חץ</t>
  </si>
  <si>
    <t>אלוני חץ אג"ח ו'2019 %4.25</t>
  </si>
  <si>
    <t>26/07/2009</t>
  </si>
  <si>
    <t>סה"כ אלוני חץ</t>
  </si>
  <si>
    <t>פלדה</t>
  </si>
  <si>
    <t>מפעלי פלדה אג"ח א'</t>
  </si>
  <si>
    <t>מתכת ומוצריה</t>
  </si>
  <si>
    <t>סה"כ פלדה</t>
  </si>
  <si>
    <t>הבנק הבינלאומי</t>
  </si>
  <si>
    <t>הבינלאומי אג"ח %4.2 6/2018</t>
  </si>
  <si>
    <t>AA</t>
  </si>
  <si>
    <t>בינלאומי כ.התח' ב' 009/018</t>
  </si>
  <si>
    <t>28/11/2006</t>
  </si>
  <si>
    <t>סה"כ הבנק הבינלאומי</t>
  </si>
  <si>
    <t>הבנק הבינלאומי למשכ'</t>
  </si>
  <si>
    <t>בינלאומי למשכ' 45 94/2009</t>
  </si>
  <si>
    <t>16/03/2006</t>
  </si>
  <si>
    <t>סה"כ הבנק הבינלאומי למשכ'</t>
  </si>
  <si>
    <t>אי.די.בי פיתוח</t>
  </si>
  <si>
    <t>אי.די.בי פיתוח ח' 009/2013</t>
  </si>
  <si>
    <t>15/11/2006</t>
  </si>
  <si>
    <t>אי.די.בי פתוח ה' 03/2010 %</t>
  </si>
  <si>
    <t>14/05/2002</t>
  </si>
  <si>
    <t>אי.די.בי פתוח ז' 2012/2018</t>
  </si>
  <si>
    <t>20/12/2006</t>
  </si>
  <si>
    <t>סה"כ אי.די.בי פיתוח</t>
  </si>
  <si>
    <t>אי.די.בי אחזקות</t>
  </si>
  <si>
    <t>אידי בי אחזקות ג' 011/2014</t>
  </si>
  <si>
    <t>סה"כ אי.די.בי אחזקות</t>
  </si>
  <si>
    <t>אפריקה ישראל</t>
  </si>
  <si>
    <t>אפריקה ישראל סד' יא' %5.1</t>
  </si>
  <si>
    <t>CC</t>
  </si>
  <si>
    <t>13/06/2006</t>
  </si>
  <si>
    <t>סה"כ אפריקה ישראל</t>
  </si>
  <si>
    <t>חברה לישראל</t>
  </si>
  <si>
    <t>חברה לישראל חלופה א' 2016/</t>
  </si>
  <si>
    <t>סה"כ חברה לישראל</t>
  </si>
  <si>
    <t>רבוע כחול נדלן</t>
  </si>
  <si>
    <t>רבוע כחול נדל"ן ב' 13/2016</t>
  </si>
  <si>
    <t>סה"כ רבוע כחול נדלן</t>
  </si>
  <si>
    <t>שטראוס-עלית</t>
  </si>
  <si>
    <t>שטראוס גרופ ב' 2014/2018 %</t>
  </si>
  <si>
    <t>מזון וטבק</t>
  </si>
  <si>
    <t>25/07/2007</t>
  </si>
  <si>
    <t>סה"כ שטראוס-עלית</t>
  </si>
  <si>
    <t>כור תעשיות</t>
  </si>
  <si>
    <t>כור תעשיות אג"ח סד'ח'2016/</t>
  </si>
  <si>
    <t>השקעות בתעשיה ותעשיות שונ</t>
  </si>
  <si>
    <t>סה"כ כור תעשיות</t>
  </si>
  <si>
    <t>חברת חשמל</t>
  </si>
  <si>
    <t>חשמל סדרה 21 95/2010 %2.8</t>
  </si>
  <si>
    <t>חשמל סדרה 22 12/2015 %6.50</t>
  </si>
  <si>
    <t>סה"כ חברת חשמל</t>
  </si>
  <si>
    <t>גזית-גלוב ((1982 בע"מ</t>
  </si>
  <si>
    <t>גזית גלוב 3  2011/2018 %95</t>
  </si>
  <si>
    <t>סה"כ גזית-גלוב ((1982 בע"מ</t>
  </si>
  <si>
    <t>שופר סל</t>
  </si>
  <si>
    <t>שופר סל סדרה ב' %5.2 2015.</t>
  </si>
  <si>
    <t>מסחר</t>
  </si>
  <si>
    <t>סה"כ שופר סל</t>
  </si>
  <si>
    <t>קבוצת דלק בע"מ</t>
  </si>
  <si>
    <t>קבוצת דלק סד' כב 2012/2021</t>
  </si>
  <si>
    <t>18/08/2009</t>
  </si>
  <si>
    <t>קבוצת דלק כ"ג 2011/2014 %5</t>
  </si>
  <si>
    <t>קבוצת דלק סד' יג'2013/2021</t>
  </si>
  <si>
    <t>סה"כ קבוצת דלק בע"מ</t>
  </si>
  <si>
    <t>גזית אינק</t>
  </si>
  <si>
    <t>גזית אינק אג"ח ו' 016/2010</t>
  </si>
  <si>
    <t>סה"כ גזית אינק</t>
  </si>
  <si>
    <t>אמות</t>
  </si>
  <si>
    <t>אמות השקעות סדרה א 10/2019</t>
  </si>
  <si>
    <t>סה"כ אמות</t>
  </si>
  <si>
    <t>דקסיה ישראל (אוצר השלטון)</t>
  </si>
  <si>
    <t>דקסיה ישראל סד' ה'012/2015</t>
  </si>
  <si>
    <t>17/08/2009</t>
  </si>
  <si>
    <t>דקסיה (א. השלטון)ב' 6/2020</t>
  </si>
  <si>
    <t>סה"כ דקסיה ישראל (אוצר השלטון)</t>
  </si>
  <si>
    <t>פניקס אחזקות</t>
  </si>
  <si>
    <t>פניקס סד' א 2014/2019 %4.5</t>
  </si>
  <si>
    <t>ביטוח</t>
  </si>
  <si>
    <t>סה"כ פניקס אחזקות</t>
  </si>
  <si>
    <t>כלל תעשיות</t>
  </si>
  <si>
    <t>כלל תעשיות י"ג 2013/2017 %</t>
  </si>
  <si>
    <t>כלל תעשיות 12 %4.35 9/2013</t>
  </si>
  <si>
    <t>25/04/2006</t>
  </si>
  <si>
    <t>סה"כ כלל תעשיות</t>
  </si>
  <si>
    <t>שיכון ובינוי אחזקות</t>
  </si>
  <si>
    <t>שיכון ובינוי אחז'2 12/2015</t>
  </si>
  <si>
    <t>A-</t>
  </si>
  <si>
    <t>סה"כ שיכון ובינוי אחזקות</t>
  </si>
  <si>
    <t>מכתשים-אגן תעשיות</t>
  </si>
  <si>
    <t>מכתשים אגן תעשיות ג' %4.7</t>
  </si>
  <si>
    <t>מוצרים כימיים גומי ופלסטי</t>
  </si>
  <si>
    <t>מכתשים אגן תעשיות סד'ב' %4</t>
  </si>
  <si>
    <t>סה"כ מכתשים-אגן תעשיות</t>
  </si>
  <si>
    <t>בזק</t>
  </si>
  <si>
    <t>בזק סדרה 4 2008/2011 %4.8</t>
  </si>
  <si>
    <t>בזק סדרה 5 2011/2016 %5.3</t>
  </si>
  <si>
    <t>סה"כ בזק</t>
  </si>
  <si>
    <t>מליסרון</t>
  </si>
  <si>
    <t>מליסרון סדרה ג' 2009/2014</t>
  </si>
  <si>
    <t>19/11/2006</t>
  </si>
  <si>
    <t>מליסרון סדרה ד' 2012/2017</t>
  </si>
  <si>
    <t>18/05/2008</t>
  </si>
  <si>
    <t>מליסרון סד' ה'2010/2020 %1</t>
  </si>
  <si>
    <t>28/06/2009</t>
  </si>
  <si>
    <t>סה"כ מליסרון</t>
  </si>
  <si>
    <t>פרטנר</t>
  </si>
  <si>
    <t>פרטנר תקשורת סדרה א' 2012/</t>
  </si>
  <si>
    <t>סה"כ פרטנר</t>
  </si>
  <si>
    <t>פז</t>
  </si>
  <si>
    <t>פז חברת נפט אג"ח סדרה ב' 4</t>
  </si>
  <si>
    <t>פז חברת נפט סד' א'%5 2014/</t>
  </si>
  <si>
    <t>סה"כ פז</t>
  </si>
  <si>
    <t>אלביט הדמיה</t>
  </si>
  <si>
    <t>אלביט הדמיה אג"ח סד ג' %3.</t>
  </si>
  <si>
    <t>אלביט הדמיה רפואית ו'2015/</t>
  </si>
  <si>
    <t>30/09/2007</t>
  </si>
  <si>
    <t>סה"כ אלביט הדמיה</t>
  </si>
  <si>
    <t>לאומי למימון</t>
  </si>
  <si>
    <t>לאומי סדרה 176 2013/16 %05</t>
  </si>
  <si>
    <t>לאומי למימון כ.התחי ו 2010</t>
  </si>
  <si>
    <t>לאומי למימון כ.התח' 5/2017</t>
  </si>
  <si>
    <t>לאומי מימון כ.התחיבות י' 5</t>
  </si>
  <si>
    <t>21/05/2009</t>
  </si>
  <si>
    <t>לאומי מימון כ.התח' ז 2016/</t>
  </si>
  <si>
    <t>25/06/2009</t>
  </si>
  <si>
    <t>סה"כ לאומי למימון</t>
  </si>
  <si>
    <t>אשנב</t>
  </si>
  <si>
    <t>טפחות הנפקות סדרה 26 2011</t>
  </si>
  <si>
    <t>21/12/2006</t>
  </si>
  <si>
    <t>סה"כ אשנב</t>
  </si>
  <si>
    <t>פועלים הנפקות</t>
  </si>
  <si>
    <t>פועלים הנפקות אג"ח סד' 25</t>
  </si>
  <si>
    <t>פועלים הנפק' 42 95/2009 %6</t>
  </si>
  <si>
    <t>16/12/2003</t>
  </si>
  <si>
    <t>פועלים הנפ' א' 2003/2013 %</t>
  </si>
  <si>
    <t>פועלים הנפ' כ.התח נדחה ב'6</t>
  </si>
  <si>
    <t>פועלים כ. התחייבות ד' 2016</t>
  </si>
  <si>
    <t>פועלים כ.התחיבות ב' 4/2014</t>
  </si>
  <si>
    <t>13/12/1999</t>
  </si>
  <si>
    <t>סה"כ פועלים הנפקות</t>
  </si>
  <si>
    <t>בריטיש ישראל השקעות</t>
  </si>
  <si>
    <t>בריטיש ישראל סד' א 13/2018</t>
  </si>
  <si>
    <t>21/07/2009</t>
  </si>
  <si>
    <t>סה"כ בריטיש ישראל השקעות</t>
  </si>
  <si>
    <t>אפריקה מגורים</t>
  </si>
  <si>
    <t>אפריקה ישראל מגורים א 2016</t>
  </si>
  <si>
    <t>30/06/2006</t>
  </si>
  <si>
    <t>סה"כ אפריקה מגורים</t>
  </si>
  <si>
    <t>דלק פטרוליום</t>
  </si>
  <si>
    <t>דלק פטרוליום ז' 2010/2012</t>
  </si>
  <si>
    <t>30/08/2009</t>
  </si>
  <si>
    <t>סה"כ דלק פטרוליום</t>
  </si>
  <si>
    <t>סלקום</t>
  </si>
  <si>
    <t>סלקום אג"ח א' 2008/2012 %5</t>
  </si>
  <si>
    <t>סלקום אג"ח ב' 2013/2017 %3</t>
  </si>
  <si>
    <t>סה"כ סלקום</t>
  </si>
  <si>
    <t>איירפורט סיטי</t>
  </si>
  <si>
    <t>איירפורט סיטי אג"ח א'%5 15</t>
  </si>
  <si>
    <t>סה"כ איירפורט סיטי</t>
  </si>
  <si>
    <t>כללביט מימון בע"מ</t>
  </si>
  <si>
    <t>כללביט מימון בע"מ 016/2018</t>
  </si>
  <si>
    <t>13/07/2009</t>
  </si>
  <si>
    <t>סה"כ כללביט מימון בע"מ</t>
  </si>
  <si>
    <t>אלקטרה נדל"ן</t>
  </si>
  <si>
    <t>אלקטרה נדל"ן אג"ח סד' א %5</t>
  </si>
  <si>
    <t>24/09/2009</t>
  </si>
  <si>
    <t>סה"כ אלקטרה נדל"ן</t>
  </si>
  <si>
    <t>מנורה גאון</t>
  </si>
  <si>
    <t>מנורה מבטחים ת.התחייבות 22</t>
  </si>
  <si>
    <t>סה"כ מנורה גאון</t>
  </si>
  <si>
    <t>פלאזה</t>
  </si>
  <si>
    <t>פלאזה סנטר ב' 2011/2015 %4</t>
  </si>
  <si>
    <t>סה"כ פלאזה</t>
  </si>
  <si>
    <t>מנורה מבטחים</t>
  </si>
  <si>
    <t>מנורה מבטחים החזקות 1/2019</t>
  </si>
  <si>
    <t>סה"כ מנורה מבטחים</t>
  </si>
  <si>
    <t>דלק חב' ישראלית</t>
  </si>
  <si>
    <t>דלק חב'הדלק הישראלית א'016</t>
  </si>
  <si>
    <t>סה"כ דלק חב' ישראלית</t>
  </si>
  <si>
    <t>פניקס חב' לביטוח</t>
  </si>
  <si>
    <t>הפניקס גיוסי הון סד' א 018</t>
  </si>
  <si>
    <t>סה"כ פניקס חב' לביטוח</t>
  </si>
  <si>
    <t>כור תעשיות ט' 2011/2015 %7</t>
  </si>
  <si>
    <t>13/08/2009</t>
  </si>
  <si>
    <t>פז נפט אג"ח ג'%2.2 2019</t>
  </si>
  <si>
    <t>26/05/2009</t>
  </si>
  <si>
    <t>קסם עולמי</t>
  </si>
  <si>
    <t>פריזמה מטבע' ב'אירו 2037ל.</t>
  </si>
  <si>
    <t>AAA</t>
  </si>
  <si>
    <t>סה"כ קסם עולמי</t>
  </si>
  <si>
    <t>דלק ח'הדלק הישראל סד'ב'014</t>
  </si>
  <si>
    <t>כל היתר</t>
  </si>
  <si>
    <t>תעשיה אוירית</t>
  </si>
  <si>
    <t>תעשיה אוירית א' 13/2014 לי</t>
  </si>
  <si>
    <t>מכונות חשמל אלקטרוניקה וא</t>
  </si>
  <si>
    <t>סה"כ תעשיה אוירית</t>
  </si>
  <si>
    <t>ח.ל.ל. (ספייסקום)</t>
  </si>
  <si>
    <t>ח.ל.ל א' ליבור+%5.25 2011/</t>
  </si>
  <si>
    <t>24/12/2000</t>
  </si>
  <si>
    <t>סה"כ ח.ל.ל. (ספייסקום)</t>
  </si>
  <si>
    <t>סה"כ כל היתר</t>
  </si>
  <si>
    <t>צמודות למדד אחר:</t>
  </si>
  <si>
    <t>סה"כ צמודות למדד אחר</t>
  </si>
  <si>
    <t>US TREASURY N/B</t>
  </si>
  <si>
    <t>T 2.375 14</t>
  </si>
  <si>
    <t>שונות</t>
  </si>
  <si>
    <t>US912828LK41</t>
  </si>
  <si>
    <t>סה"כ US TREASURY N/B</t>
  </si>
  <si>
    <t>REPUBLIC OF ITALY</t>
  </si>
  <si>
    <t>ITALY 4.75 1/16</t>
  </si>
  <si>
    <t>US465410BQ08</t>
  </si>
  <si>
    <t>22/09/2009</t>
  </si>
  <si>
    <t>סה"כ REPUBLIC OF ITALY</t>
  </si>
  <si>
    <t>JOHNSON &amp; JOHNSON</t>
  </si>
  <si>
    <t>JNJ 3.8 05/13</t>
  </si>
  <si>
    <t>aceuticals, Biotechnology</t>
  </si>
  <si>
    <t>US478160AM65</t>
  </si>
  <si>
    <t>סה"כ JOHNSON &amp; JOHNSON</t>
  </si>
  <si>
    <t>HSBC FINANCE CORP</t>
  </si>
  <si>
    <t>HSBC 7% 5/12</t>
  </si>
  <si>
    <t>US441812JY13</t>
  </si>
  <si>
    <t>21/09/2009</t>
  </si>
  <si>
    <t>סה"כ HSBC FINANCE CORP</t>
  </si>
  <si>
    <t>GENERAL ELEC CAP CORP</t>
  </si>
  <si>
    <t>GE 4.25 01.13</t>
  </si>
  <si>
    <t>XS0343643382</t>
  </si>
  <si>
    <t>GE 5.45% 1/13</t>
  </si>
  <si>
    <t>elecommunication Services</t>
  </si>
  <si>
    <t>US36962GZY33</t>
  </si>
  <si>
    <t>סה"כ GENERAL ELEC CAP CORP</t>
  </si>
  <si>
    <t>CATERPILLAR FIN SERV CRP</t>
  </si>
  <si>
    <t>CAT 4.85 12/12</t>
  </si>
  <si>
    <t>US14912L3N99</t>
  </si>
  <si>
    <t>סה"כ CATERPILLAR FIN SERV CRP</t>
  </si>
  <si>
    <t>DEUTSCHE TELEKOM INT FIN</t>
  </si>
  <si>
    <t>DT 5.75% 03/16</t>
  </si>
  <si>
    <t>US25156PAH64</t>
  </si>
  <si>
    <t>BBB</t>
  </si>
  <si>
    <t>סה"כ DEUTSCHE TELEKOM INT FIN</t>
  </si>
  <si>
    <t>KOREA ELECTRIC POWER</t>
  </si>
  <si>
    <t>KORE5.5 7/14</t>
  </si>
  <si>
    <t>Utilities</t>
  </si>
  <si>
    <t>US50065GAA94</t>
  </si>
  <si>
    <t>סה"כ KOREA ELECTRIC POWER</t>
  </si>
  <si>
    <t>סה"כ אגרות חוב קונצרניות</t>
  </si>
  <si>
    <t>4.מניות - סחירים</t>
  </si>
  <si>
    <t>תל-אביב 25:</t>
  </si>
  <si>
    <t>פועלים</t>
  </si>
  <si>
    <t>פועלים מ"ר</t>
  </si>
  <si>
    <t>סה"כ פועלים</t>
  </si>
  <si>
    <t>לאומי</t>
  </si>
  <si>
    <t>לאומי מ"ר</t>
  </si>
  <si>
    <t>סה"כ לאומי</t>
  </si>
  <si>
    <t>דיסקונט מ"ר א'</t>
  </si>
  <si>
    <t>דיסקונט השקעות מ"ר</t>
  </si>
  <si>
    <t>בנק מזרחי מ"ר</t>
  </si>
  <si>
    <t>החברה לישראל מ"ר א' 1 ש"ח</t>
  </si>
  <si>
    <t>עלית מ"ר 1 ש"ח</t>
  </si>
  <si>
    <t>כימיקלים</t>
  </si>
  <si>
    <t>כימיקלים לישראל מ"ר 1 ש"ח</t>
  </si>
  <si>
    <t>מוצרים כימיים גומי ופלסטיק</t>
  </si>
  <si>
    <t>סה"כ כימיקלים</t>
  </si>
  <si>
    <t>כור תעשיות מ"ר</t>
  </si>
  <si>
    <t>השקעות בתעשיה ותעשיות שונות</t>
  </si>
  <si>
    <t>טבע</t>
  </si>
  <si>
    <t>טבע מ"ר 1 ש"ח</t>
  </si>
  <si>
    <t>סה"כ טבע</t>
  </si>
  <si>
    <t>קבוצת דלק בע"מ מ"ר</t>
  </si>
  <si>
    <t>נייס</t>
  </si>
  <si>
    <t>נייס מערכות מ"ר 1 ש"ח</t>
  </si>
  <si>
    <t>מכונות חשמל אלקטרוניקה ואופטיק</t>
  </si>
  <si>
    <t>סה"כ נייס</t>
  </si>
  <si>
    <t>בתי זיקוק</t>
  </si>
  <si>
    <t>בתי זיקוק לנפט מ"ר</t>
  </si>
  <si>
    <t>סה"כ בתי זיקוק</t>
  </si>
  <si>
    <t>הראל</t>
  </si>
  <si>
    <t>הראל השקעות מ"ר (הראל ביטוח)</t>
  </si>
  <si>
    <t>סה"כ הראל</t>
  </si>
  <si>
    <t>מכתשים - אגן תעשיות בע"מ מ"ר</t>
  </si>
  <si>
    <t>דבידנד לקבל</t>
  </si>
  <si>
    <t>בזק מ"ר 1 ש"ח</t>
  </si>
  <si>
    <t>אוסם</t>
  </si>
  <si>
    <t>אוסם מ"ר 1 ש"ח</t>
  </si>
  <si>
    <t>סה"כ אוסם</t>
  </si>
  <si>
    <t>אורמת</t>
  </si>
  <si>
    <t>אורמת תעשיות מ"ר</t>
  </si>
  <si>
    <t>סה"כ אורמת</t>
  </si>
  <si>
    <t>פרטנר תקשורת מ"ר</t>
  </si>
  <si>
    <t>פז נפט</t>
  </si>
  <si>
    <t>אלביט מערכות</t>
  </si>
  <si>
    <t>אלביט מערכות מ"ר</t>
  </si>
  <si>
    <t>סה"כ אלביט מערכות</t>
  </si>
  <si>
    <t>מגדל אחזקות בטוח בע"מ</t>
  </si>
  <si>
    <t>מגדל אחזקות ביטוח בע"מ מ"ר</t>
  </si>
  <si>
    <t>סה"כ מגדל אחזקות בטוח בע"מ</t>
  </si>
  <si>
    <t>סה"כ תל-אביב 25</t>
  </si>
  <si>
    <t>תל-אביב 75:</t>
  </si>
  <si>
    <t>אגוד מ"ר 1 ש"ח</t>
  </si>
  <si>
    <t>פי.בי</t>
  </si>
  <si>
    <t>פ.י.ב.י. אחזקות מ"ר</t>
  </si>
  <si>
    <t>סה"כ פי.בי</t>
  </si>
  <si>
    <t>בינלאומי 5 מ"ר</t>
  </si>
  <si>
    <t>רבוע כחול נדל"ן מ"ר</t>
  </si>
  <si>
    <t>אלקטרה</t>
  </si>
  <si>
    <t>אלקטרה ישראל מ"ר</t>
  </si>
  <si>
    <t>סה"כ אלקטרה</t>
  </si>
  <si>
    <t>גזית גלוב מ"ר (גלוב ריט מ.ג.ן)</t>
  </si>
  <si>
    <t>שופרסל מ"ר</t>
  </si>
  <si>
    <t>איתורן</t>
  </si>
  <si>
    <t>איתורן מ"ר</t>
  </si>
  <si>
    <t>סה"כ איתורן</t>
  </si>
  <si>
    <t>גב-ים</t>
  </si>
  <si>
    <t>גב ים מ"ר 1 ש"ח</t>
  </si>
  <si>
    <t>סה"כ גב-ים</t>
  </si>
  <si>
    <t>פניקס מ"ר 1 ש"ח</t>
  </si>
  <si>
    <t>כלל תעשיות והשקעות מ"ר</t>
  </si>
  <si>
    <t>שיכון ובינוי אחזקות מ"ר</t>
  </si>
  <si>
    <t>פרוטארום</t>
  </si>
  <si>
    <t>פרוטארום מ"ר</t>
  </si>
  <si>
    <t>סה"כ פרוטארום</t>
  </si>
  <si>
    <t>אלקו</t>
  </si>
  <si>
    <t>אלקו מ"ר</t>
  </si>
  <si>
    <t>סה"כ אלקו</t>
  </si>
  <si>
    <t>דלק מערכות</t>
  </si>
  <si>
    <t>דלק מערכות רכב מ"ר (גל תעשיות)</t>
  </si>
  <si>
    <t>סה"כ דלק מערכות</t>
  </si>
  <si>
    <t>כלל החזקות עסקי ביטוח</t>
  </si>
  <si>
    <t>כלל אחזקות ביטוח מ"ר</t>
  </si>
  <si>
    <t>סה"כ כלל החזקות עסקי ביטוח</t>
  </si>
  <si>
    <t>רבוע הכחול</t>
  </si>
  <si>
    <t>ריבוע הכחול מ"ר</t>
  </si>
  <si>
    <t>סה"כ רבוע הכחול</t>
  </si>
  <si>
    <t>מליסרון מ"ר 1 ש"ח</t>
  </si>
  <si>
    <t>מנורה חב' לביטוח</t>
  </si>
  <si>
    <t>מנורה החזקות מ"ר (מנורה חב' לביטוח)</t>
  </si>
  <si>
    <t>סה"כ מנורה חב' לביטוח</t>
  </si>
  <si>
    <t>אלביט הדמיה רפואית מ"ר</t>
  </si>
  <si>
    <t>גיוון אימג'ין</t>
  </si>
  <si>
    <t>גיוון אימג'ינג בע"מ</t>
  </si>
  <si>
    <t>סה"כ גיוון אימג'ין</t>
  </si>
  <si>
    <t>מטריקס אי.טי.</t>
  </si>
  <si>
    <t>מטריקס אלקטרוניקה מ"ר (רומטק)</t>
  </si>
  <si>
    <t>מחשבים ושרותי מחשב</t>
  </si>
  <si>
    <t>סה"כ מטריקס אי.טי.</t>
  </si>
  <si>
    <t>דלק נדלן</t>
  </si>
  <si>
    <t>דלק נדל"ן מניה רגילה</t>
  </si>
  <si>
    <t>סה"כ דלק נדלן</t>
  </si>
  <si>
    <t>אפריקה ישראל נכסים</t>
  </si>
  <si>
    <t>אפריקה מגורים מ"ר</t>
  </si>
  <si>
    <t>סה"כ אפריקה ישראל נכסים</t>
  </si>
  <si>
    <t>איירפורט מניות רגילות</t>
  </si>
  <si>
    <t>דלק חב' הדלק הישראלית מניות</t>
  </si>
  <si>
    <t>סה"כ ת"א 75</t>
  </si>
  <si>
    <t>מניות היתר:</t>
  </si>
  <si>
    <t>דניה סיבוס</t>
  </si>
  <si>
    <t>דניה סיבוס מ"ר</t>
  </si>
  <si>
    <t>סה"כ דניה סיבוס</t>
  </si>
  <si>
    <t>אגוד זכויות 1</t>
  </si>
  <si>
    <t>ישיר אי.די.אי</t>
  </si>
  <si>
    <t>ישיר- איי.די.איי חברה לבטוח</t>
  </si>
  <si>
    <t>סה"כ ישיר אי.די.אי</t>
  </si>
  <si>
    <t>י.ח. דמרי בניה ופיתוח בע</t>
  </si>
  <si>
    <t>י.ח. דמרי בניה ופיתוח מ"ר</t>
  </si>
  <si>
    <t>סה"כ י.ח. דמרי בניה ופיתוח בע</t>
  </si>
  <si>
    <t>פניקס  זכויות 1</t>
  </si>
  <si>
    <t>אקסלנס</t>
  </si>
  <si>
    <t>אקסלנס מ"ר 1 ש"ח</t>
  </si>
  <si>
    <t>סה"כ אקסלנס</t>
  </si>
  <si>
    <t>הטבה אלקטרה נדל"ן חסום</t>
  </si>
  <si>
    <t>מזור טכנולוגיות ניתוחיות</t>
  </si>
  <si>
    <t>מזור טכנולוגיות ניתוחיות מניות</t>
  </si>
  <si>
    <t>סה"כ מזור טכנולוגיות ניתוחיות</t>
  </si>
  <si>
    <t>ריט נדל"ן</t>
  </si>
  <si>
    <t>ריט 1 מניות רגילות</t>
  </si>
  <si>
    <t>סה"כ ריט נדל"ן</t>
  </si>
  <si>
    <t>סה"כ מניות היתר</t>
  </si>
  <si>
    <t>אופציות 001 CALL</t>
  </si>
  <si>
    <t>סה"כ אופציות 001 CALL</t>
  </si>
  <si>
    <t>TEVA PHARMACEUTICAL-SP AD</t>
  </si>
  <si>
    <t>טבע נסחר בדולר</t>
  </si>
  <si>
    <t>US8816242098</t>
  </si>
  <si>
    <t>Pharmaceuticals, Biotechnology</t>
  </si>
  <si>
    <t>סה"כ TEVA PHARMACEUTICAL-SP AD</t>
  </si>
  <si>
    <t>CHECK POINT SOFTWARE TECH</t>
  </si>
  <si>
    <t>צ'ק פוינט נסחר בדולר</t>
  </si>
  <si>
    <t>IL0010824113</t>
  </si>
  <si>
    <t>Software &amp; Services</t>
  </si>
  <si>
    <t>סה"כ CHECK POINT SOFTWARE TECH</t>
  </si>
  <si>
    <t>ELBIT SYSTEMS LTD</t>
  </si>
  <si>
    <t>אלביט מערכות נסחר בחו"ל</t>
  </si>
  <si>
    <t>IL0010811243</t>
  </si>
  <si>
    <t>Capital Goods</t>
  </si>
  <si>
    <t>סה"כ ELBIT SYSTEMS LTD</t>
  </si>
  <si>
    <t>AUDIOCODES LTD</t>
  </si>
  <si>
    <t>אודיוקודס נסחר בדולר</t>
  </si>
  <si>
    <t>IL0010829658</t>
  </si>
  <si>
    <t>Technology Hardware &amp; Equipmen</t>
  </si>
  <si>
    <t>סה"כ AUDIOCODES LTD</t>
  </si>
  <si>
    <t>ECTEL LTD</t>
  </si>
  <si>
    <t>אי.סי.טל נסחר בדולר - חסום</t>
  </si>
  <si>
    <t>IL0010838238</t>
  </si>
  <si>
    <t>סה"כ ECTEL LTD</t>
  </si>
  <si>
    <t>JOHNSON&amp;JO (JNJ)</t>
  </si>
  <si>
    <t>US4781601046</t>
  </si>
  <si>
    <t>ALCOA INC</t>
  </si>
  <si>
    <t>ALCOA (AA)</t>
  </si>
  <si>
    <t>US0138171014</t>
  </si>
  <si>
    <t>Materials</t>
  </si>
  <si>
    <t>סה"כ ALCOA INC</t>
  </si>
  <si>
    <t>WAL-MART STORES INC</t>
  </si>
  <si>
    <t>וול מארט נסחר בדולר</t>
  </si>
  <si>
    <t>US9311421039</t>
  </si>
  <si>
    <t>Food &amp; Staples Retailing</t>
  </si>
  <si>
    <t>סה"כ WAL-MART STORES INC</t>
  </si>
  <si>
    <t>CATERPILLAR INC</t>
  </si>
  <si>
    <t>CATERPILLAR(CAT</t>
  </si>
  <si>
    <t>US1491231015</t>
  </si>
  <si>
    <t>סה"כ CATERPILLAR INC</t>
  </si>
  <si>
    <t>GENERAL ELECTRIC CO</t>
  </si>
  <si>
    <t>ג'נרל אלקטריק נסחר בחו"ל</t>
  </si>
  <si>
    <t>US3696041033</t>
  </si>
  <si>
    <t>סה"כ GENERAL ELECTRIC CO</t>
  </si>
  <si>
    <t>PROCTER &amp; GAMBLE CO/THE</t>
  </si>
  <si>
    <t>PROCTER &amp; GA(PG</t>
  </si>
  <si>
    <t>US742718109</t>
  </si>
  <si>
    <t>Household &amp; Personal Products</t>
  </si>
  <si>
    <t>סה"כ PROCTER &amp; GAMBLE CO/THE</t>
  </si>
  <si>
    <t>EXXON MOBIL CORP</t>
  </si>
  <si>
    <t>EXXON MOBIL(XOM</t>
  </si>
  <si>
    <t>US30231G1022</t>
  </si>
  <si>
    <t>Energy</t>
  </si>
  <si>
    <t>סה"כ EXXON MOBIL CORP</t>
  </si>
  <si>
    <t>COCA-COLA CO/THE</t>
  </si>
  <si>
    <t>COCA-COLA (KO)</t>
  </si>
  <si>
    <t>US1912161007</t>
  </si>
  <si>
    <t>Food Beverage &amp; Tobacco</t>
  </si>
  <si>
    <t>סה"כ COCA-COLA CO/THE</t>
  </si>
  <si>
    <t>MEDTRONIC INC</t>
  </si>
  <si>
    <t>MEDTRONIC(MDT)</t>
  </si>
  <si>
    <t>US5850551061</t>
  </si>
  <si>
    <t>Health Care Equipment &amp; Servic</t>
  </si>
  <si>
    <t>סה"כ MEDTRONIC INC</t>
  </si>
  <si>
    <t>TRANSOCEAN LTD</t>
  </si>
  <si>
    <t>TRANSOCEAN(RIG)</t>
  </si>
  <si>
    <t>CH0048265513</t>
  </si>
  <si>
    <t>סה"כ TRANSOCEAN LTD</t>
  </si>
  <si>
    <t>BHP BILLITON LTD-SPON ADR</t>
  </si>
  <si>
    <t>BHP BILLIT(BHP)</t>
  </si>
  <si>
    <t>US0886061086</t>
  </si>
  <si>
    <t>סה"כ BHP BILLITON LTD-SPON ADR</t>
  </si>
  <si>
    <t>UNITED STATES STEEL CORP</t>
  </si>
  <si>
    <t>U.S STEEL(X)</t>
  </si>
  <si>
    <t>US9129091081</t>
  </si>
  <si>
    <t>סה"כ UNITED STATES STEEL CORP</t>
  </si>
  <si>
    <t>CONOCOPHILLIPS</t>
  </si>
  <si>
    <t>CONOCOPHIL(COP)</t>
  </si>
  <si>
    <t>US20825C1045</t>
  </si>
  <si>
    <t>סה"כ CONOCOPHILLIPS</t>
  </si>
  <si>
    <t>MIDDLEBY CORP</t>
  </si>
  <si>
    <t>MIDDLEBY(MIDD)</t>
  </si>
  <si>
    <t>US5962781010</t>
  </si>
  <si>
    <t>סה"כ MIDDLEBY CORP</t>
  </si>
  <si>
    <t>GOOGLE INC-CL A</t>
  </si>
  <si>
    <t>GOOGLE(GOOG)</t>
  </si>
  <si>
    <t>US38259P5089</t>
  </si>
  <si>
    <t>סה"כ GOOGLE INC-CL A</t>
  </si>
  <si>
    <t>CHEVRON CORP</t>
  </si>
  <si>
    <t>CHEVRON (CVX)</t>
  </si>
  <si>
    <t>US1667641005</t>
  </si>
  <si>
    <t>סה"כ CHEVRON CORP</t>
  </si>
  <si>
    <t>GENERAL CABLE CORP</t>
  </si>
  <si>
    <t>GENERAL CAB(BGC</t>
  </si>
  <si>
    <t>US3693001089</t>
  </si>
  <si>
    <t>סה"כ GENERAL CABLE CORP</t>
  </si>
  <si>
    <t>APARTMENT INVT &amp; MGMT CO</t>
  </si>
  <si>
    <t>APARTMENT I(AIV</t>
  </si>
  <si>
    <t>US03748R1014</t>
  </si>
  <si>
    <t>Real Estate</t>
  </si>
  <si>
    <t>סה"כ APARTMENT INVT &amp; MGMT CO</t>
  </si>
  <si>
    <t>סה"כ מניות</t>
  </si>
  <si>
    <t>5.תעודות סל - סחירים</t>
  </si>
  <si>
    <t>שמחקות מדדי מניות בישראל</t>
  </si>
  <si>
    <t>קסם סל</t>
  </si>
  <si>
    <t>קסם ו' ת"א 25</t>
  </si>
  <si>
    <t>סה"כ קסם סל</t>
  </si>
  <si>
    <t>קסם מדדים</t>
  </si>
  <si>
    <t>קסם יתר 50 ו'</t>
  </si>
  <si>
    <t>קסם נדל"ן ז'</t>
  </si>
  <si>
    <t>קסם סחורות ה</t>
  </si>
  <si>
    <t>קסם פיננסים ח'</t>
  </si>
  <si>
    <t>סה"כ קסם מדדים</t>
  </si>
  <si>
    <t>קסם מכשירים פיננסים</t>
  </si>
  <si>
    <t>קסם ת"א 75 א'</t>
  </si>
  <si>
    <t>סה"כ קסם מכשירים פיננסים</t>
  </si>
  <si>
    <t>מבט תעודות סל</t>
  </si>
  <si>
    <t>מבט 25  א'</t>
  </si>
  <si>
    <t>סה"כ מבט תעודות סל</t>
  </si>
  <si>
    <t>מבט מדדים</t>
  </si>
  <si>
    <t>מבט ת"א 75</t>
  </si>
  <si>
    <t>סה"כ מבט מדדים</t>
  </si>
  <si>
    <t>תכלית גלובל</t>
  </si>
  <si>
    <t>תכלית נדל"ן 15 ג'</t>
  </si>
  <si>
    <t>סה"כ תכלית גלובל</t>
  </si>
  <si>
    <t>הראל סל</t>
  </si>
  <si>
    <t>הראל סל סדרה יא</t>
  </si>
  <si>
    <t>סה"כ הראל סל</t>
  </si>
  <si>
    <t>סה"כ שמחקות מדדי מניות בישראל</t>
  </si>
  <si>
    <t>שמחקות מדדי מניות בחו"ל</t>
  </si>
  <si>
    <t>קסם הודו י'</t>
  </si>
  <si>
    <t>קסם אוסטרליה</t>
  </si>
  <si>
    <t>קסם 500 S&amp;P ז'</t>
  </si>
  <si>
    <t>מדד 500 SP</t>
  </si>
  <si>
    <t>מבט נאסד"ק</t>
  </si>
  <si>
    <t>פריזמה ברזיל ז'</t>
  </si>
  <si>
    <t>פריזמה סין</t>
  </si>
  <si>
    <t>קסם MSCI EMERGING MARKETS</t>
  </si>
  <si>
    <t>סה"כ שמחקות מדדי מניות בחו"ל</t>
  </si>
  <si>
    <t>שמחקות מדדים אחרים בישראל</t>
  </si>
  <si>
    <t>קסםסמ ו   בנקים</t>
  </si>
  <si>
    <t>פסגות</t>
  </si>
  <si>
    <t>פסגות תעודת סל ממדים</t>
  </si>
  <si>
    <t>סה"כ פסגות</t>
  </si>
  <si>
    <t>סה"כ שמחקות מדדים אחרים בישראל</t>
  </si>
  <si>
    <t>שמחקות מדדים אחרים בחו"ל</t>
  </si>
  <si>
    <t>סה"כ שמחקות מדדים אחרים בחו"ל</t>
  </si>
  <si>
    <t>אחר</t>
  </si>
  <si>
    <t>קסם מטבעות</t>
  </si>
  <si>
    <t>ק.ס.ם מטבעות פק' א'2030 ליבור-%0.35</t>
  </si>
  <si>
    <t>סה"כ קסם מטבעות</t>
  </si>
  <si>
    <t>סה"כ אחר</t>
  </si>
  <si>
    <t>SHORT</t>
  </si>
  <si>
    <t>סה"כ SHORT</t>
  </si>
  <si>
    <t>שמחקות מדדי מניות</t>
  </si>
  <si>
    <t>DIAMONDS TRUST SERIES I</t>
  </si>
  <si>
    <t>דיימונדס טראסט נסחר בדולר</t>
  </si>
  <si>
    <t>US2527871063</t>
  </si>
  <si>
    <t>סה"כ DIAMONDS TRUST SERIES I</t>
  </si>
  <si>
    <t>TECHNOLOGY SELECT SECT SP</t>
  </si>
  <si>
    <t>TECH SPDR(XLK)</t>
  </si>
  <si>
    <t>US81369Y8030</t>
  </si>
  <si>
    <t>סה"כ TECHNOLOGY SELECT SECT SP</t>
  </si>
  <si>
    <t>CONSUMER STAPLES SPDR</t>
  </si>
  <si>
    <t>CONS' SPDR(XLP)</t>
  </si>
  <si>
    <t>US81369Y3080</t>
  </si>
  <si>
    <t>סה"כ CONSUMER STAPLES SPDR</t>
  </si>
  <si>
    <t>HEALTH CARE SELECT SECTOR</t>
  </si>
  <si>
    <t>HEALTH SPDR(XVL</t>
  </si>
  <si>
    <t>US81369Y2090</t>
  </si>
  <si>
    <t>סה"כ HEALTH CARE SELECT SECTOR</t>
  </si>
  <si>
    <t>FINANCIAL SELECT SECTOR S</t>
  </si>
  <si>
    <t>FINANC SPDR(XLF</t>
  </si>
  <si>
    <t>US81369Y6059</t>
  </si>
  <si>
    <t>סה"כ FINANCIAL SELECT SECTOR S</t>
  </si>
  <si>
    <t>POWERSHARES QQQ</t>
  </si>
  <si>
    <t>NASDAQ100)QQQ( מניה בחו"ל</t>
  </si>
  <si>
    <t>US6311001043</t>
  </si>
  <si>
    <t>סה"כ POWERSHARES QQQ</t>
  </si>
  <si>
    <t>ISHARES MSCI JAPAN INDEX</t>
  </si>
  <si>
    <t>ISHARES JAP(EWJ)</t>
  </si>
  <si>
    <t>US4642868487</t>
  </si>
  <si>
    <t>סה"כ ISHARES MSCI JAPAN INDEX</t>
  </si>
  <si>
    <t>SPDR TRUST SERIES 1</t>
  </si>
  <si>
    <t>אס.פי. די נסחר בדולר ()SPY</t>
  </si>
  <si>
    <t>US78462F1030</t>
  </si>
  <si>
    <t>סה"כ 1 SPDR TRUST SERIES</t>
  </si>
  <si>
    <t>ISHARES DJ STOXX 50 DE</t>
  </si>
  <si>
    <t>ST0XX50 יחידת סל</t>
  </si>
  <si>
    <t>DE0005933949</t>
  </si>
  <si>
    <t>סה"כ DE 50 ISHARES DJ STOXX</t>
  </si>
  <si>
    <t>ISHARES MSCI TAIWAN INDEX</t>
  </si>
  <si>
    <t>MSCI TAIWAN(EWT</t>
  </si>
  <si>
    <t>US4642867315</t>
  </si>
  <si>
    <t>סה"כ ISHARES MSCI TAIWAN INDEX</t>
  </si>
  <si>
    <t>ISHARES MSCI EMERGING MKT</t>
  </si>
  <si>
    <t>MSCI EMERGI  מניות זרות</t>
  </si>
  <si>
    <t>US4642872349</t>
  </si>
  <si>
    <t>סה"כ ISHARES MSCI EMERGING MKT</t>
  </si>
  <si>
    <t>ENERGY SELECT SECTOR SPDR</t>
  </si>
  <si>
    <t>ENERGY SPDR(XLE</t>
  </si>
  <si>
    <t>US81369Y5069</t>
  </si>
  <si>
    <t>סה"כ ENERGY SELECT SECTOR SPDR</t>
  </si>
  <si>
    <t>ISHARES MSCI BRAZIL</t>
  </si>
  <si>
    <t>ISHAR BRAZI(EWZ</t>
  </si>
  <si>
    <t>US4642864007</t>
  </si>
  <si>
    <t>סה"כ ISHARES MSCI BRAZIL</t>
  </si>
  <si>
    <t>ISHARES FTSE/XINHUA CHINA</t>
  </si>
  <si>
    <t>ISHARES CHI(FXI</t>
  </si>
  <si>
    <t>US4642871846</t>
  </si>
  <si>
    <t>סה"כ ISHARES FTSE/XINHUA CHINA</t>
  </si>
  <si>
    <t>ISHARES S&amp;P LATIN AMERICA</t>
  </si>
  <si>
    <t>ISHARES LAT(ILF</t>
  </si>
  <si>
    <t>US4642873909</t>
  </si>
  <si>
    <t>סה"כ ISHARES S&amp;P LATIN AMERICA</t>
  </si>
  <si>
    <t>ISHARES PLC-ISHARES FTSE</t>
  </si>
  <si>
    <t>ISHARES IFT(ISF</t>
  </si>
  <si>
    <t>IE0005042456</t>
  </si>
  <si>
    <t>סה"כ ISHARES PLC-ISHARES FTSE</t>
  </si>
  <si>
    <t>ISHARES S&amp;P 100 INDEX FUN</t>
  </si>
  <si>
    <t>ISHARES S&amp;P 100</t>
  </si>
  <si>
    <t>US4642871010</t>
  </si>
  <si>
    <t>סה"כ INDEX FUN 100 ISHARES S&amp;P</t>
  </si>
  <si>
    <t>INDUSTRIAL SELECT SECT SP</t>
  </si>
  <si>
    <t>ISHARES IND'</t>
  </si>
  <si>
    <t>US81369Y7040</t>
  </si>
  <si>
    <t>סה"כ INDUSTRIAL SELECT SECT SP</t>
  </si>
  <si>
    <t>ISHARES MSCI CANADA</t>
  </si>
  <si>
    <t>ISHARES CANADA</t>
  </si>
  <si>
    <t>US4642865095</t>
  </si>
  <si>
    <t>סה"כ ISHARES MSCI CANADA</t>
  </si>
  <si>
    <t>POWERSHARES DVD ACHIEVERS</t>
  </si>
  <si>
    <t>POWERSHARES(PFM</t>
  </si>
  <si>
    <t>US73935X7324</t>
  </si>
  <si>
    <t>סה"כ POWERSHARES DVD ACHIEVERS</t>
  </si>
  <si>
    <t>ISHARES S&amp;P CONSUMER STAP</t>
  </si>
  <si>
    <t>ISHARES (KXI US</t>
  </si>
  <si>
    <t>US4642887370</t>
  </si>
  <si>
    <t>סה"כ ISHARES S&amp;P CONSUMER STAP</t>
  </si>
  <si>
    <t>WISDOMTREE INTL COMM SECT</t>
  </si>
  <si>
    <t>WISDOMTREE(DGG)</t>
  </si>
  <si>
    <t>US97717W7450</t>
  </si>
  <si>
    <t>סה"כ WISDOMTREE INTL COMM SECT</t>
  </si>
  <si>
    <t>סה"כ שמחקות מדדי מניות</t>
  </si>
  <si>
    <t>שמחקות ממדים אחרים</t>
  </si>
  <si>
    <t>סה"כ שמחקות מדדים אחרים</t>
  </si>
  <si>
    <t>סה"כ SRORT</t>
  </si>
  <si>
    <t>סה"כ תעודות סל</t>
  </si>
  <si>
    <t>6.קרנות נאמנות - סחירים</t>
  </si>
  <si>
    <t>6.תעודות השתתפות בקרנות נאמנות בישראל</t>
  </si>
  <si>
    <t>תעודות השתתפות בקרנות נאמנות בחו"ל</t>
  </si>
  <si>
    <t>סה"כ תעודות השתתפות בקרנות נאמנות</t>
  </si>
  <si>
    <t>7.כתבי אופציה - סחירים</t>
  </si>
  <si>
    <t>כתבי אופציה בישראל</t>
  </si>
  <si>
    <t>פז חברת נפט כתבי אופציה סדרה 1</t>
  </si>
  <si>
    <t>אמריקן קולוני בע"מ</t>
  </si>
  <si>
    <t>אמריקאן קולוני אופציה 2 2011</t>
  </si>
  <si>
    <t>סה"כ אמריקן קולוני בע"מ</t>
  </si>
  <si>
    <t>דלק חברת הדלק הישראלית 2010</t>
  </si>
  <si>
    <t>כתבי אופציה בחו"ל</t>
  </si>
  <si>
    <t>סה"כ כתבי אופציה</t>
  </si>
  <si>
    <t>8.אופציות - סחירים</t>
  </si>
  <si>
    <t>מדדים כולל מניות</t>
  </si>
  <si>
    <t>מט"ח</t>
  </si>
  <si>
    <t>ריבית</t>
  </si>
  <si>
    <t>פסגות סל</t>
  </si>
  <si>
    <t>פסג סל ח סחורות</t>
  </si>
  <si>
    <t>סה"כ פסגות סל</t>
  </si>
  <si>
    <t>תכלית גלובל סד' כט'</t>
  </si>
  <si>
    <t>מטבע</t>
  </si>
  <si>
    <t>סחורות</t>
  </si>
  <si>
    <t>סה"כ אופציות</t>
  </si>
  <si>
    <t>9.חוזים עתידיים - סחירים</t>
  </si>
  <si>
    <t>ישראל</t>
  </si>
  <si>
    <t>חו"ל</t>
  </si>
  <si>
    <t>סה"כ חוזים עתידיים</t>
  </si>
  <si>
    <t>10.מוצרים מובנים - סחירים</t>
  </si>
  <si>
    <t>נכס בסיס</t>
  </si>
  <si>
    <t>קרן מובטחת</t>
  </si>
  <si>
    <t>סה"כ קרן מובטחת</t>
  </si>
  <si>
    <t>קרן לא מובטחת</t>
  </si>
  <si>
    <t>גלילה הפקדות</t>
  </si>
  <si>
    <t>גלילה הפקדות סדרה א' 2012</t>
  </si>
  <si>
    <t>גלילה סדרה ג' 2015 %4.35</t>
  </si>
  <si>
    <t>סה"כ גלילה הפקדות</t>
  </si>
  <si>
    <t>סה"כ קרן לא מובטחת</t>
  </si>
  <si>
    <t>מוצרים מאוגחים</t>
  </si>
  <si>
    <t>שכבת חוב דירוג AA-ומעלה</t>
  </si>
  <si>
    <t>שכבת חוב בדירוג BBB-עד A+</t>
  </si>
  <si>
    <t>שכבת חוב בדרוג  +BBומטה</t>
  </si>
  <si>
    <t>גלובל פיננס ג'י.אר 8 ד'%1.</t>
  </si>
  <si>
    <t>BB-</t>
  </si>
  <si>
    <t>24/12/2007</t>
  </si>
  <si>
    <t>שכבת הון</t>
  </si>
  <si>
    <t>סה"כ מוצרים מאוגחים</t>
  </si>
  <si>
    <t>שכבת חוב בדירוג AA-ומעלה</t>
  </si>
  <si>
    <t>סה"כ מוצרים מובנים</t>
  </si>
  <si>
    <t>ג.ניירות ערך לא סחירים - לא סחירים</t>
  </si>
  <si>
    <t>שווי הוגן</t>
  </si>
  <si>
    <t>חץ</t>
  </si>
  <si>
    <t>ערד</t>
  </si>
  <si>
    <t>מירון</t>
  </si>
  <si>
    <t>פקדונות חשכ"ל</t>
  </si>
  <si>
    <t>סה"כ אג"ח ממשלת ישראל שהונפקו בחו"ל</t>
  </si>
  <si>
    <t>אג"ח ל.ס שהנפיקו ממשלות זרות בחו"ל</t>
  </si>
  <si>
    <t>2.תעודות חוב מסחריות - לא סחירים</t>
  </si>
  <si>
    <t>צמוד מדד:</t>
  </si>
  <si>
    <t>סה"כ צמוד מדד</t>
  </si>
  <si>
    <t>לא צמוד</t>
  </si>
  <si>
    <t>סה"כ לא צמוד</t>
  </si>
  <si>
    <t>צמוד מט"ח:</t>
  </si>
  <si>
    <t>סה"כ צמוד מט"ח</t>
  </si>
  <si>
    <t>תעודות חוב מסחריות של חברו</t>
  </si>
  <si>
    <t>סה"כ תעודת חוב מסחריות-חב'</t>
  </si>
  <si>
    <t>סה"כ תעודות חוב מסחריות-חב</t>
  </si>
  <si>
    <t>3.אג"ח קונצרני - לא סחירים</t>
  </si>
  <si>
    <t>צמוד מדד</t>
  </si>
  <si>
    <t>פועלים כ. התח' 06/2015 %5.</t>
  </si>
  <si>
    <t>פועלים שטר הון %4.90 2011/</t>
  </si>
  <si>
    <t>30/03/2000</t>
  </si>
  <si>
    <t>לאומי שטר הון %5.9</t>
  </si>
  <si>
    <t>26/08/1999</t>
  </si>
  <si>
    <t>לאומי משכ אגח 99/2013 %20.</t>
  </si>
  <si>
    <t>18/02/1998</t>
  </si>
  <si>
    <t>מרכנתיל דיסקונט</t>
  </si>
  <si>
    <t>מרכנתיל כתב התחיבות %6.2</t>
  </si>
  <si>
    <t>14/05/2000</t>
  </si>
  <si>
    <t>מרכנתיל שטר הון 2003/2014</t>
  </si>
  <si>
    <t>19/04/1999</t>
  </si>
  <si>
    <t>סה"כ מרכנתיל דיסקונט</t>
  </si>
  <si>
    <t>דיסקונט שטר הון 2004/2011</t>
  </si>
  <si>
    <t>23/03/1999</t>
  </si>
  <si>
    <t>דיסקונט שטר הון 07/2016 %0</t>
  </si>
  <si>
    <t>21/02/2001</t>
  </si>
  <si>
    <t>דיסקונט ש"ה 2005/2010 %92.</t>
  </si>
  <si>
    <t>28/04/1999</t>
  </si>
  <si>
    <t>דיסקונט ש"ה 07/2011 %6.60</t>
  </si>
  <si>
    <t>20/07/2000</t>
  </si>
  <si>
    <t>דיסקונט ש"ה 2004/2015 %6.1</t>
  </si>
  <si>
    <t>15/11/1999</t>
  </si>
  <si>
    <t>דיסקונט השק' א' 2007/2011</t>
  </si>
  <si>
    <t>22/10/2003</t>
  </si>
  <si>
    <t>דיסקונט השק' ב' 2006/2015</t>
  </si>
  <si>
    <t>22/04/2004</t>
  </si>
  <si>
    <t>פיבי בית השקעות %5.15 2012</t>
  </si>
  <si>
    <t>27/09/2006</t>
  </si>
  <si>
    <t>מזרחי כ.התחייבות נדחה 2011</t>
  </si>
  <si>
    <t>מזרחי כ.התחייבות 04/2009 %</t>
  </si>
  <si>
    <t>14/10/1998</t>
  </si>
  <si>
    <t>מזרחי כ.התח' 2004/2009 %11</t>
  </si>
  <si>
    <t>22/10/1998</t>
  </si>
  <si>
    <t>מזרחי שטר הון 2005/2010 %5</t>
  </si>
  <si>
    <t>מזרחי שטר הון 11/2007 %55.</t>
  </si>
  <si>
    <t>20/09/2000</t>
  </si>
  <si>
    <t>מזרחי ש"ה 2005/2110 %5.8</t>
  </si>
  <si>
    <t>מזרחי ש"ה 06/2011 %6.00</t>
  </si>
  <si>
    <t>19/06/2000</t>
  </si>
  <si>
    <t>אספיסי אל-עד</t>
  </si>
  <si>
    <t>אס.פי.סי אל-עד 4 2006/22 %</t>
  </si>
  <si>
    <t>סה"כ אספיסי אל-עד</t>
  </si>
  <si>
    <t>חמית הנפקות</t>
  </si>
  <si>
    <t>חמית הנפקות 2 עיקרית 05/10</t>
  </si>
  <si>
    <t>27/02/2005</t>
  </si>
  <si>
    <t>חמית הנפקות 4 2006/2011 %5</t>
  </si>
  <si>
    <t>סה"כ חמית הנפקות</t>
  </si>
  <si>
    <t>מפעלי פלדה אג"ח א' יתרה לפ</t>
  </si>
  <si>
    <t>בינלאומי ש"ה   99/2013 %75</t>
  </si>
  <si>
    <t>אי.די.בי אחזקות ב' 08/2013</t>
  </si>
  <si>
    <t>חברה לישראל אג"ח 09/2012 %</t>
  </si>
  <si>
    <t>14/02/2002</t>
  </si>
  <si>
    <t>חברה לישראל סדרה 5 10/2013</t>
  </si>
  <si>
    <t>16/11/2006</t>
  </si>
  <si>
    <t>חברת חשמל סד' יב %6.5 2017</t>
  </si>
  <si>
    <t>13/12/2006</t>
  </si>
  <si>
    <t>חברת חשמל סד' 2018.%6.5 18</t>
  </si>
  <si>
    <t>חשמל ה. פרטית 2005/2014 %9</t>
  </si>
  <si>
    <t>24/01/1999</t>
  </si>
  <si>
    <t>חשמל חב' 95/2010</t>
  </si>
  <si>
    <t>26/07/1994</t>
  </si>
  <si>
    <t>חשמל חב' 97/2010</t>
  </si>
  <si>
    <t>19/05/1993</t>
  </si>
  <si>
    <t>חשמל צמוד 2012 %6.5 (נשר)</t>
  </si>
  <si>
    <t>16/09/2007</t>
  </si>
  <si>
    <t>שופרסל סדרה 2 2007/2012 %8</t>
  </si>
  <si>
    <t>בתי זיקוק 27 א' 2009/2013</t>
  </si>
  <si>
    <t>22/03/2004</t>
  </si>
  <si>
    <t>גב-ים ה. פרטית 3 07/2013 %</t>
  </si>
  <si>
    <t>25/12/2003</t>
  </si>
  <si>
    <t>מבני תעשיה</t>
  </si>
  <si>
    <t>מבני תעשיה אג"ח 2004/2015</t>
  </si>
  <si>
    <t>22/07/2001</t>
  </si>
  <si>
    <t>סה"כ מבני תעשיה</t>
  </si>
  <si>
    <t>דקסיה ישראל(א.שלטון)ש"ה 09</t>
  </si>
  <si>
    <t>כלל תעשיותסדרה ט' 006/2012</t>
  </si>
  <si>
    <t>13/08/2001</t>
  </si>
  <si>
    <t>אלקו אחזקות סד' 9 009/2016</t>
  </si>
  <si>
    <t>27/02/2007</t>
  </si>
  <si>
    <t>אמפא ליס</t>
  </si>
  <si>
    <t>אמפא ליס 10 07/2009 %5.2</t>
  </si>
  <si>
    <t>סה"כ אמפא ליס</t>
  </si>
  <si>
    <t>VID חברה להתפלת מים</t>
  </si>
  <si>
    <t>V.I.D מאוחד חברה להתפלת מי</t>
  </si>
  <si>
    <t>סה"כ VID חברה להתפלת מים</t>
  </si>
  <si>
    <t>ריבוע כחול סדרה א'12/2014%</t>
  </si>
  <si>
    <t>ריבוע כחול סדרה ב 07/2011</t>
  </si>
  <si>
    <t>תרו תעשיה רוקחית</t>
  </si>
  <si>
    <t>תרו אג"ח %5.8 2003/2014</t>
  </si>
  <si>
    <t>NR3</t>
  </si>
  <si>
    <t>27/11/2003</t>
  </si>
  <si>
    <t>סה"כ תרו תעשיה רוקחית</t>
  </si>
  <si>
    <t>אלבר בטוחות</t>
  </si>
  <si>
    <t>אלבר בטוחה 31 2007/2011 %8</t>
  </si>
  <si>
    <t>15/05/2007</t>
  </si>
  <si>
    <t>אלבר בטוחות סדרה 32 7/2011</t>
  </si>
  <si>
    <t>21/11/2007</t>
  </si>
  <si>
    <t>סה"כ אלבר בטוחות</t>
  </si>
  <si>
    <t>מקורות</t>
  </si>
  <si>
    <t>מקורות אג"ח ה' 2008/2011 %</t>
  </si>
  <si>
    <t>מקורות ה.פרטית 08/2013 %17</t>
  </si>
  <si>
    <t>13/04/2003</t>
  </si>
  <si>
    <t>מקורות חברת מים ב' 08/2013</t>
  </si>
  <si>
    <t>סה"כ מקורות</t>
  </si>
  <si>
    <t>שיכון עובדים</t>
  </si>
  <si>
    <t>ש.ובינוי נדלן  ה 06/2010 %</t>
  </si>
  <si>
    <t>סה"כ שיכון עובדים</t>
  </si>
  <si>
    <t>דלק פטרוליום א' 2008/2013</t>
  </si>
  <si>
    <t>אפריקה נכסים א' 06/2013 %6</t>
  </si>
  <si>
    <t>B</t>
  </si>
  <si>
    <t>נתיבי גז</t>
  </si>
  <si>
    <t>נתיבי גז סדרה 1 2012/2026</t>
  </si>
  <si>
    <t>15/03/2009</t>
  </si>
  <si>
    <t>נתיבי הגז אג"ח ב' 2012 %1.</t>
  </si>
  <si>
    <t>26/03/2009</t>
  </si>
  <si>
    <t>סה"כ נתיבי גז</t>
  </si>
  <si>
    <t>קנית ניהול השקעות ומימון</t>
  </si>
  <si>
    <t>קנית נהול השק' א 2008/2017</t>
  </si>
  <si>
    <t>21/03/2007</t>
  </si>
  <si>
    <t>סה"כ קנית ניהול השקעות ומימון</t>
  </si>
  <si>
    <t>אלעד רשדינטל</t>
  </si>
  <si>
    <t>אלעד ראזדינטל סד' 1 1/2015</t>
  </si>
  <si>
    <t>23/08/2007</t>
  </si>
  <si>
    <t>סה"כ אלעד רשדינטל</t>
  </si>
  <si>
    <t>סופר גז</t>
  </si>
  <si>
    <t>סופר גז אג"ח 2025/2025 %5.</t>
  </si>
  <si>
    <t>19/08/2007</t>
  </si>
  <si>
    <t>סה"כ סופר גז</t>
  </si>
  <si>
    <t>אלעד גרופ</t>
  </si>
  <si>
    <t>אלעד גרופ סד'א' 10/2014 %5</t>
  </si>
  <si>
    <t>18/02/2008</t>
  </si>
  <si>
    <t>סה"כ אלעד גרופ</t>
  </si>
  <si>
    <t>ניו-קופל בטוחות</t>
  </si>
  <si>
    <t>ניו קופל סדרה 13 2007/2010</t>
  </si>
  <si>
    <t>ניו קופל 11 ב'%5.95 2010 (</t>
  </si>
  <si>
    <t>25/07/2006</t>
  </si>
  <si>
    <t>סה"כ ניו-קופל בטוחות</t>
  </si>
  <si>
    <t>גלובל פיננס גי' אר1</t>
  </si>
  <si>
    <t>גלובל פינ 1 2013 ליבור6 ח'</t>
  </si>
  <si>
    <t>סה"כ גלובל פיננס גי' אר1</t>
  </si>
  <si>
    <t>אג"ח קונצרני של חברות ישרא</t>
  </si>
  <si>
    <t>סה"כ אג"ח קונצרני של חב' י</t>
  </si>
  <si>
    <t>אג"ח קונצרני של חברות זרות</t>
  </si>
  <si>
    <t>סה"כ אג"ח קונצרני של חברות</t>
  </si>
  <si>
    <t>סה"כ אג"ח קונצרני</t>
  </si>
  <si>
    <t>4.מניות - לא סחירים</t>
  </si>
  <si>
    <t>רייכרט</t>
  </si>
  <si>
    <t>רייכרט תעשיות מ"ר</t>
  </si>
  <si>
    <t>מוצרי בנייה</t>
  </si>
  <si>
    <t>סה"כ רייכרט</t>
  </si>
  <si>
    <t>אפאר</t>
  </si>
  <si>
    <t>אפאר מר 1 ש"ח</t>
  </si>
  <si>
    <t>עץ ומוצריו נייר ודפוס</t>
  </si>
  <si>
    <t>סה"כ אפאר</t>
  </si>
  <si>
    <t>סה"כ מניות בישראל</t>
  </si>
  <si>
    <t>5.קרנות השקעה - לא סחירים</t>
  </si>
  <si>
    <t>קרנות הון סיכון</t>
  </si>
  <si>
    <t>קרנות גידור</t>
  </si>
  <si>
    <t>קרנות נדל"ן</t>
  </si>
  <si>
    <t>רוטשילד</t>
  </si>
  <si>
    <t>רוטשילד קרן נדל"ן</t>
  </si>
  <si>
    <t>14/12/2006</t>
  </si>
  <si>
    <t>סה"כ רוטשילד</t>
  </si>
  <si>
    <t>קרנות השקעה אחרות</t>
  </si>
  <si>
    <t>סה"כ קרנות השקעה בישראל</t>
  </si>
  <si>
    <t>בי.סי.אי-בראק קפיטל השקעו</t>
  </si>
  <si>
    <t>ברק קפיטל קרן נדל"ן חו"ל</t>
  </si>
  <si>
    <t>סה"כ בי.סי.אי-בראק קפיטל השקעו</t>
  </si>
  <si>
    <t>סה"כ קרנות השקעה בחו"ל</t>
  </si>
  <si>
    <t>סה"כ קרנות השקעה</t>
  </si>
  <si>
    <t>6.כתבי אופציה - לא סחירים</t>
  </si>
  <si>
    <t>פניקס אופציה סד' 3 2009</t>
  </si>
  <si>
    <t>פניקס אוופציה סד' 4 2010</t>
  </si>
  <si>
    <t>7.אופציות - לא סחירים</t>
  </si>
  <si>
    <t>שקל/מט"ח</t>
  </si>
  <si>
    <t>מט"ח/מט"ח</t>
  </si>
  <si>
    <t>סה"כ אופציות בישראל</t>
  </si>
  <si>
    <t>סה"כ אופציות בחו"ל</t>
  </si>
  <si>
    <t>8.חוזים עתידיים - לא סחירים</t>
  </si>
  <si>
    <t>סה"כ חוזים עתידיים בישראל</t>
  </si>
  <si>
    <t>סה"כ חוזים עתידיים בחו"ל</t>
  </si>
  <si>
    <t>9.מוצרים מובנים - לא סחירים</t>
  </si>
  <si>
    <t>מוצרים מאוגחים:</t>
  </si>
  <si>
    <t>שכבת חוב ()TRANCHבדרוג AA-</t>
  </si>
  <si>
    <t>שכבת חוב ()TRANCHבדרוג BBB</t>
  </si>
  <si>
    <t>שכבת חוב ()TRANCHבדרוג BB+</t>
  </si>
  <si>
    <t>שכבת חוב ()EQUITY TRANCH</t>
  </si>
  <si>
    <t>ד.הלוואות - לא סחירים</t>
  </si>
  <si>
    <t>שיעור הריבית ממוצע</t>
  </si>
  <si>
    <t>הלוואות</t>
  </si>
  <si>
    <t>סה"כ כנגד חסכון עמיתים/מבוטחים</t>
  </si>
  <si>
    <t>סה"כ מובטחות במשכנתא או תיקי משכנתאות</t>
  </si>
  <si>
    <t>כרמל-אגוד למשכנתאות והשק'</t>
  </si>
  <si>
    <t>כרמל משכנתאות דחיית תשלומי קרן</t>
  </si>
  <si>
    <t>כרמל משכנתאות דחיית תשלומי ריבית</t>
  </si>
  <si>
    <t>כרמל משכנתאות93/2024 %)4.0לשעבר כרמ</t>
  </si>
  <si>
    <t>סה"כ כרמל-אגוד למשכנתאות והשק'</t>
  </si>
  <si>
    <t>בנק ירושליים</t>
  </si>
  <si>
    <t>ירושלים משכנתאות דחיית תשלומי קרן</t>
  </si>
  <si>
    <t>ירושלים משכנתאות דחיית תשלומי ריבית</t>
  </si>
  <si>
    <t>ירושלים משכנתאות 92/2011 %4.90</t>
  </si>
  <si>
    <t>סה"כ בנק ירושליים</t>
  </si>
  <si>
    <t>סה"כ מובטחות בערבות בנקאית</t>
  </si>
  <si>
    <t>סה"כ מובטחות בבטחונות אחרים</t>
  </si>
  <si>
    <t>סה"כ מובטחות בשעבוד כלי רכב</t>
  </si>
  <si>
    <t>הלוואות לסוכנים</t>
  </si>
  <si>
    <t>מובטחות בתזרים עמלות</t>
  </si>
  <si>
    <t>בטחונות אחרים</t>
  </si>
  <si>
    <t>סה"כ הלוואות לסוכנים</t>
  </si>
  <si>
    <t>סה"כ הלוואות לעובדים ונושאי משרה</t>
  </si>
  <si>
    <t>סה"כ לא מובטחות</t>
  </si>
  <si>
    <t>סה"כ הלוואות בישראל</t>
  </si>
  <si>
    <t>סה"כ מובטחות במשכנתא או תיקי משכנתא</t>
  </si>
  <si>
    <t>סה"כ הלוואות בחו"ל</t>
  </si>
  <si>
    <t>סה"כ הלוואות</t>
  </si>
  <si>
    <t>ה.פקדונות מעל 3 חודשים - לא סחירים</t>
  </si>
  <si>
    <t>תנאי ושיעור ריבית</t>
  </si>
  <si>
    <t>פקדונות מעל 3 חודשים</t>
  </si>
  <si>
    <t>צמוד למדד</t>
  </si>
  <si>
    <t>פועלים פקדון 94/2010 %4.25   (משכן)   12</t>
  </si>
  <si>
    <t>קבועה % 4.25</t>
  </si>
  <si>
    <t>פועלים פקדון 95/2010  %4.7    מס.בנק: 12</t>
  </si>
  <si>
    <t>קבועה % 4.70</t>
  </si>
  <si>
    <t>פועלים פקדון 95/2010 %4.80   (משכן)   12</t>
  </si>
  <si>
    <t>קבועה % 4.80</t>
  </si>
  <si>
    <t>פועלים פקדון 95/2010 %4.65   (משכן)   12</t>
  </si>
  <si>
    <t>קבועה % 4.65</t>
  </si>
  <si>
    <t>פועלים פקדון 95/2010 %4.6     מס.בנק: 12</t>
  </si>
  <si>
    <t>קבועה % 4.60</t>
  </si>
  <si>
    <t>פועלים פקדון 95/2010 %4.8    (משכן)   12</t>
  </si>
  <si>
    <t>פועלים פקדון 96/2010 %4       מס.בנק: 12</t>
  </si>
  <si>
    <t>קבועה % 4.00</t>
  </si>
  <si>
    <t>פועלים פקדון 96/2010 %4.55    מס.בנק: 12</t>
  </si>
  <si>
    <t>קבועה % 4.55</t>
  </si>
  <si>
    <t>פועלים פקדון 96/2110 %4.7    (משכן)   12</t>
  </si>
  <si>
    <t>פועלים פקדון 96/2011 %5.25    מס.בנק: 12</t>
  </si>
  <si>
    <t>קבועה % 5.25</t>
  </si>
  <si>
    <t>פועלים פקדון 96/2011 %4.7    (משכן)   12</t>
  </si>
  <si>
    <t>פועלים פקדון 97/2011 %4.75    מס.בנק: 12</t>
  </si>
  <si>
    <t>קבועה % 4.75</t>
  </si>
  <si>
    <t>פועלים פקדון 97/2011 %4.75   (משכן)   12</t>
  </si>
  <si>
    <t>פועלים פקדון 97/2011 %4.8     מס.בנק: 12</t>
  </si>
  <si>
    <t>פועלים פקדון 97/2012 %4.5     מס.בנק: 12</t>
  </si>
  <si>
    <t>קבועה % 4.50</t>
  </si>
  <si>
    <t>פועלים פקדון 97/2012 %4.45   (משכן)   12</t>
  </si>
  <si>
    <t>קבועה % 4.45</t>
  </si>
  <si>
    <t>פועלים פקדון 97/2012 %4.55   (משכן)   12</t>
  </si>
  <si>
    <t>פועלים פקדון 97/2012 %4.65   (משכן)   12</t>
  </si>
  <si>
    <t>פועלים פקדון 97/2012 %4.6    (משכן)   12</t>
  </si>
  <si>
    <t>פועלים פקדון 97/2012 %4.7     מס.בנק: 12</t>
  </si>
  <si>
    <t>פועלים פקדון 98/2012 %4.4     מס.בנק: 12</t>
  </si>
  <si>
    <t>קבועה % 4.40</t>
  </si>
  <si>
    <t>פועלים פקדון 98/2012 %4.5     מס.בנק: 12</t>
  </si>
  <si>
    <t>פועלים פקדון 98/2012 %4.5    (משכן)   12</t>
  </si>
  <si>
    <t>פועלים פקדון 99/13 %5.5       מס.בנק: 12</t>
  </si>
  <si>
    <t>קבועה % 5.50</t>
  </si>
  <si>
    <t>פועלים פקדון 99/13 %5.55     (משכן)   12</t>
  </si>
  <si>
    <t>קבועה % 5.55</t>
  </si>
  <si>
    <t>פועלים פקדון 98/2013 %5.6    (משכן)   12</t>
  </si>
  <si>
    <t>קבועה % 5.60</t>
  </si>
  <si>
    <t>פועלים פקדון 2000/2015 %6.3  (משכן)   12</t>
  </si>
  <si>
    <t>קבועה % 6.30</t>
  </si>
  <si>
    <t>פועלים פקדון 01/2016 %5.70   (משכן)   12</t>
  </si>
  <si>
    <t>קבועה % 5.70</t>
  </si>
  <si>
    <t>פועלים פקדון 02/2016 %5.40   (משכן)   12</t>
  </si>
  <si>
    <t>קבועה % 5.40</t>
  </si>
  <si>
    <t>פועלים פקדון 2003/2017 %6.1  (משכן)   12</t>
  </si>
  <si>
    <t>קבועה % 6.10</t>
  </si>
  <si>
    <t>פועלים פקדון 08/2017 %5.10   (משכן)   12</t>
  </si>
  <si>
    <t>קבועה % 5.10</t>
  </si>
  <si>
    <t>פועלים פקדון 2008/2017 %4.8  (משכן)   12</t>
  </si>
  <si>
    <t>פועלים פקדון 95/2008 %4.8    (משכן)   12</t>
  </si>
  <si>
    <t>פועלים פקדון 2005/2009 %6.25 (משכן)   12</t>
  </si>
  <si>
    <t>קבועה % 6.25</t>
  </si>
  <si>
    <t>פועלים פקדון 95/2009 %3.95   (משכן)   12</t>
  </si>
  <si>
    <t>קבועה % 3.95</t>
  </si>
  <si>
    <t>לאומי פקדון 96/2010 %4.55     מס.בנק: 10</t>
  </si>
  <si>
    <t>לאומי פקדון 96/2011 %4.70     מס.בנק: 10</t>
  </si>
  <si>
    <t>לאומי פקדון 96/2011 %4.5      מס.בנק: 10</t>
  </si>
  <si>
    <t>לאומי פקדון 96/2011 %4.65     מס.בנק: 10</t>
  </si>
  <si>
    <t>לאומי פקדון 96/2011 %4.6      מס.בנק: 10</t>
  </si>
  <si>
    <t>לאומי פקדון 97/2012 %4.5      מס.בנק: 10</t>
  </si>
  <si>
    <t>לאומי למשכ' חלופה ג'04/2018 %5.75     77</t>
  </si>
  <si>
    <t>קבועה % 5.75</t>
  </si>
  <si>
    <t>לאומי למשכ' פק' 00/2015 %5.85 מס.בנק: 77</t>
  </si>
  <si>
    <t>קבועה % 5.85</t>
  </si>
  <si>
    <t>לאומי למשכ' פק' 2016 %5.60    מס.בנק: 77</t>
  </si>
  <si>
    <t>לאומי למשכ' פק' 02/2016 %6.00 מס.בנק: 77</t>
  </si>
  <si>
    <t>קבועה % 6.00</t>
  </si>
  <si>
    <t>לאומי למשכ' פק' 02/2016 %5.20 מס.בנק: 77</t>
  </si>
  <si>
    <t>קבועה % 5.20</t>
  </si>
  <si>
    <t>לאומי למשכ' פק' 02/2016 %5.38 מס.בנק: 77</t>
  </si>
  <si>
    <t>קבועה % 5.38</t>
  </si>
  <si>
    <t>לאומי למשכ' פק' 2003/2017 %6.1        77</t>
  </si>
  <si>
    <t>לאומי משכ פק' 97/2012 %4.40   מס.בנק: 77</t>
  </si>
  <si>
    <t>לאומי משכ פק' 97/2012 %4.60   מס.בנק: 77</t>
  </si>
  <si>
    <t>לאומי משכ פק' 98/2013 %4.725  מס.בנק: 77</t>
  </si>
  <si>
    <t>קבועה % 4.72</t>
  </si>
  <si>
    <t>לאומי משכ פק' 95/2014 %4.00   מס.בנק: 77</t>
  </si>
  <si>
    <t>לאומי משכ פק' 95/2015 %4.25   מס.בנק: 77</t>
  </si>
  <si>
    <t>לאומי משכ פק' 96/2009 %3.99   מס.בנק: 77</t>
  </si>
  <si>
    <t>קבועה % 3.99</t>
  </si>
  <si>
    <t>לאומי משכ' פק' 99/2014 %5.6   מס.בנק: 77</t>
  </si>
  <si>
    <t>מרכנתיל פקדון צמוד % 5.3      מס.בנק: 17</t>
  </si>
  <si>
    <t>קבועה % 5.30</t>
  </si>
  <si>
    <t>מרכנתיל פקדון 95/2010 %4.90   מס.בנק: 17</t>
  </si>
  <si>
    <t>קבועה % 4.90</t>
  </si>
  <si>
    <t>מרכנתיל פקדון 96/2011 %4.70   מס.בנק: 17</t>
  </si>
  <si>
    <t>מרכנתיל פקדון 96/2011 %4.80   מס.בנק: 17</t>
  </si>
  <si>
    <t>מרכנתיל פקדון 02/2016 %5.40   מס.בנק: 17</t>
  </si>
  <si>
    <t>מרכנתיל פקדון 40/2018 %5.35   מס.בנק: 17</t>
  </si>
  <si>
    <t>קבועה % 5.35</t>
  </si>
  <si>
    <t>מרכנתיל פקדון 2004/2018 %5.3  מס.בנק: 17</t>
  </si>
  <si>
    <t>דיסקונט פק' 96/2011 %5.3      מס.בנק: 11</t>
  </si>
  <si>
    <t>דיסקונט משכנתאות</t>
  </si>
  <si>
    <t>דיסקונט משכ' פקדון 91/2011 %3.80      90</t>
  </si>
  <si>
    <t>קבועה % 3.80</t>
  </si>
  <si>
    <t>דיסקונט משכ' פקדון 92/2012 %3.50      90</t>
  </si>
  <si>
    <t>קבועה % 3.50</t>
  </si>
  <si>
    <t>דיסקונט משכ' פק' 97/2012 %4.5 מס.בנק: 90</t>
  </si>
  <si>
    <t>דיסקונט משכ' פק' 97/2012 %4.65        90</t>
  </si>
  <si>
    <t>דיסקונט משכ' פק' 97/2012 %4.6 מס.בנק: 90</t>
  </si>
  <si>
    <t>דיסקונט משכ' פק' 93/2013 %4.10        90</t>
  </si>
  <si>
    <t>קבועה % 4.10</t>
  </si>
  <si>
    <t>דיסקונט משכ' פק' 99/2114 %6   מס.בנק: 90</t>
  </si>
  <si>
    <t>דיסקונט משכ' פק' 00/2015 %6.50        90</t>
  </si>
  <si>
    <t>קבועה % 6.50</t>
  </si>
  <si>
    <t>דיסקונט משכ' פק' 2001/2016 %5.29      90</t>
  </si>
  <si>
    <t>קבועה % 5.29</t>
  </si>
  <si>
    <t>דיסקונט משכ' פק' 95/2009 %4.10        90</t>
  </si>
  <si>
    <t>סה"כ דיסקונט משכנתאות</t>
  </si>
  <si>
    <t>טפחות פקדון 95/2010 %4.90     מס.בנק: 20</t>
  </si>
  <si>
    <t>טפחות פקדון 91/2011 %3.70     מס.בנק: 20</t>
  </si>
  <si>
    <t>קבועה % 3.70</t>
  </si>
  <si>
    <t>טפחות פקדון 96/2011 %4.70     מס.בנק: 20</t>
  </si>
  <si>
    <t>טפחות פקדון 97/2011 %4.90     מס.בנק: 20</t>
  </si>
  <si>
    <t>טפחות פקדון 97/2011 %4.85     מס.בנק: 20</t>
  </si>
  <si>
    <t>קבועה % 4.85</t>
  </si>
  <si>
    <t>טפחות פקדון 92/2012 %4.00     מס.בנק: 20</t>
  </si>
  <si>
    <t>טפחות פקדון 92/2012 %3.75     מס.בנק: 20</t>
  </si>
  <si>
    <t>קבועה % 3.75</t>
  </si>
  <si>
    <t>טפחות פקדון 97/2012 %4.60     מס.בנק: 20</t>
  </si>
  <si>
    <t>טפחות פקדון 97/2012 %4.35     מס.בנק: 20</t>
  </si>
  <si>
    <t>קבועה % 4.35</t>
  </si>
  <si>
    <t>טפחות פקדון 97/2012 %4.45     מס.בנק: 20</t>
  </si>
  <si>
    <t>טפחות פקדון 97/2012 %4.55     מס.בנק: 20</t>
  </si>
  <si>
    <t>טפחות פקדון 97/2012 %4.75     מס.בנק: 20</t>
  </si>
  <si>
    <t>טפחות פקדון 98/2012 %4.50     מס.בנק: 20</t>
  </si>
  <si>
    <t>טפחות פקדון 98/2012 %4.90     מס.בנק: 20</t>
  </si>
  <si>
    <t>טפחות פקדון 98/2012 %4.55     מס.בנק: 20</t>
  </si>
  <si>
    <t>טפחות פקדון 2000/2015 %6.30   מס.בנק: 20</t>
  </si>
  <si>
    <t>טפחות פקדון 01/2015 %6.35     מס.בנק: 20</t>
  </si>
  <si>
    <t>קבועה % 6.35</t>
  </si>
  <si>
    <t>טפחות פקדון 2001/2015 %6.31   מס.בנק: 20</t>
  </si>
  <si>
    <t>קבועה % 6.31</t>
  </si>
  <si>
    <t>טפחות פקדון 01/2016 %5.30     מס.בנק: 20</t>
  </si>
  <si>
    <t>טפחות פקדון 2005/2016 %5.65   מס.בנק: 20</t>
  </si>
  <si>
    <t>קבועה % 5.65</t>
  </si>
  <si>
    <t>טפחות פקדון 06/2017 %5.08     מס.בנק: 20</t>
  </si>
  <si>
    <t>קבועה % 5.08</t>
  </si>
  <si>
    <t>טפחות פקדון 2004/2018 %5.4    מס.בנק: 20</t>
  </si>
  <si>
    <t>טפחות פקדון 2004/2018 %5.5    מס.בנק: 20</t>
  </si>
  <si>
    <t>מזרחי פקדון 98/2012 %4.5      מס.בנק: 20</t>
  </si>
  <si>
    <t>מזרחי פקדון 98/2013 %5.05     מס.בנק: 20</t>
  </si>
  <si>
    <t>קבועה % 5.05</t>
  </si>
  <si>
    <t>מזרחי פקדון 98/2013 %5.55     מס.בנק: 20</t>
  </si>
  <si>
    <t>מזרחי פקדון 00/2015 %6.50     מס.בנק: 20</t>
  </si>
  <si>
    <t>מזרחי פקדון 2002/2016 %5.45   מס.בנק: 20</t>
  </si>
  <si>
    <t>קבועה % 5.45</t>
  </si>
  <si>
    <t>בנק אדנים</t>
  </si>
  <si>
    <t>אדנים פקדון 92/2012 %4.20      מס.בנק: 6</t>
  </si>
  <si>
    <t>קבועה % 4.20</t>
  </si>
  <si>
    <t>אדנים פקדון 92/2012 %4.15      מס.בנק: 6</t>
  </si>
  <si>
    <t>קבועה % 4.15</t>
  </si>
  <si>
    <t>אדנים פקדון 92/2012 %3.75      מס.בנק: 6</t>
  </si>
  <si>
    <t>אדנים פקדון 93/2012 %3.45      מס.בנק: 6</t>
  </si>
  <si>
    <t>קבועה % 3.45</t>
  </si>
  <si>
    <t>אדנים פקדון 97/2012 %4.60      מס.בנק: 6</t>
  </si>
  <si>
    <t>אדנים פקדון 98/2012 %4.55      מס.בנק: 6</t>
  </si>
  <si>
    <t>אדנים פקדון 98/2012 %4.65      מס.בנק: 6</t>
  </si>
  <si>
    <t>אדנים פקדון 01/2014 %6.23      מס.בנק: 6</t>
  </si>
  <si>
    <t>קבועה % 6.23</t>
  </si>
  <si>
    <t>סה"כ בנק אדנים</t>
  </si>
  <si>
    <t>בינלאומי פקדון 15/2000 %6.45  מס.בנק: 31</t>
  </si>
  <si>
    <t>קבועה % 6.45</t>
  </si>
  <si>
    <t>בינלאומי פקדון 96/2011 %4.50  מס.בנק: 31</t>
  </si>
  <si>
    <t>בינלאומי פקדון 96/2011 %4.60  מס.בנק: 31</t>
  </si>
  <si>
    <t>בינלאומי פקדון 96/2011 %4.70  מס.בנק: 31</t>
  </si>
  <si>
    <t>בינלאומי פקדון 96/2011 %4.65  מס.בנק: 31</t>
  </si>
  <si>
    <t>בינלאומי פקדון 97/2011 %4.70  מס.בנק: 31</t>
  </si>
  <si>
    <t>בינלאומי פקדון 97/2012 %4.71  מס.בנק: 31</t>
  </si>
  <si>
    <t>קבועה % 4.71</t>
  </si>
  <si>
    <t>בינלאומי פקדון 98/2012 %4.43  מס.בנק: 31</t>
  </si>
  <si>
    <t>קבועה % 4.43</t>
  </si>
  <si>
    <t>בינלאומי פקדון 00/2015 %6.25  מס.בנק: 31</t>
  </si>
  <si>
    <t>בינלאומי פקדון 01/2015 %6.40  מס.בנק: 31</t>
  </si>
  <si>
    <t>קבועה % 6.40</t>
  </si>
  <si>
    <t>בינלאומי פקדון 2003/2017 %4.65        31</t>
  </si>
  <si>
    <t>בינלאומי פקדון 2004/2018      מס.בנק: 31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</si>
</sst>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Times New Roman (Hebrew)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 readingOrder="2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rightToLeft="1" tabSelected="1" workbookViewId="0" topLeftCell="A1">
      <selection activeCell="A1" sqref="A1:I45"/>
    </sheetView>
  </sheetViews>
  <sheetFormatPr defaultColWidth="9.140625" defaultRowHeight="12.75"/>
  <cols>
    <col min="1" max="1" width="34.140625" style="7" bestFit="1" customWidth="1"/>
    <col min="2" max="2" width="11.140625" style="0" bestFit="1" customWidth="1"/>
    <col min="3" max="3" width="11.7109375" style="0" bestFit="1" customWidth="1"/>
    <col min="4" max="4" width="17.28125" style="0" bestFit="1" customWidth="1"/>
  </cols>
  <sheetData>
    <row r="1" spans="2:9" ht="12.75">
      <c r="B1" s="10" t="s">
        <v>88</v>
      </c>
      <c r="C1" s="11"/>
      <c r="D1" s="11"/>
      <c r="E1" s="11"/>
      <c r="F1" s="11"/>
      <c r="G1" s="11"/>
      <c r="H1" s="11"/>
      <c r="I1" s="11"/>
    </row>
    <row r="2" spans="2:4" ht="12.75">
      <c r="B2" s="10" t="s">
        <v>89</v>
      </c>
      <c r="C2" s="11"/>
      <c r="D2" s="11"/>
    </row>
    <row r="3" spans="2:4" ht="12.75">
      <c r="B3" s="10" t="s">
        <v>90</v>
      </c>
      <c r="C3" s="11"/>
      <c r="D3" s="11"/>
    </row>
    <row r="4" spans="2:3" ht="12.75">
      <c r="B4" s="10" t="s">
        <v>91</v>
      </c>
      <c r="C4" s="11"/>
    </row>
    <row r="5" spans="2:3" ht="12.75">
      <c r="B5" s="10" t="s">
        <v>58</v>
      </c>
      <c r="C5" s="11"/>
    </row>
    <row r="6" spans="2:3" ht="12.75">
      <c r="B6" s="10"/>
      <c r="C6" s="11"/>
    </row>
    <row r="8" spans="3:4" ht="12.75">
      <c r="C8" s="1" t="s">
        <v>59</v>
      </c>
      <c r="D8" s="1" t="s">
        <v>100</v>
      </c>
    </row>
    <row r="9" spans="3:4" ht="12.75">
      <c r="C9" t="s">
        <v>102</v>
      </c>
      <c r="D9" t="s">
        <v>101</v>
      </c>
    </row>
    <row r="10" spans="1:3" ht="12.75">
      <c r="A10" s="7" t="s">
        <v>60</v>
      </c>
      <c r="C10">
        <v>0</v>
      </c>
    </row>
    <row r="11" spans="1:5" ht="12.75">
      <c r="A11" s="7" t="s">
        <v>92</v>
      </c>
      <c r="C11" s="3">
        <v>46966.8</v>
      </c>
      <c r="D11" s="2">
        <v>0.0887</v>
      </c>
      <c r="E11" s="2"/>
    </row>
    <row r="12" spans="1:5" ht="12.75">
      <c r="A12" s="7" t="s">
        <v>61</v>
      </c>
      <c r="C12">
        <v>0</v>
      </c>
      <c r="D12" s="2">
        <v>0</v>
      </c>
      <c r="E12" s="2"/>
    </row>
    <row r="13" spans="1:5" ht="12.75">
      <c r="A13" s="7" t="s">
        <v>140</v>
      </c>
      <c r="C13" s="3">
        <v>199393.31</v>
      </c>
      <c r="D13" s="2">
        <v>0.3764</v>
      </c>
      <c r="E13" s="2"/>
    </row>
    <row r="14" spans="1:5" ht="12.75">
      <c r="A14" s="7" t="s">
        <v>62</v>
      </c>
      <c r="C14">
        <v>0</v>
      </c>
      <c r="E14" s="2"/>
    </row>
    <row r="15" spans="1:5" ht="12.75">
      <c r="A15" s="7" t="s">
        <v>63</v>
      </c>
      <c r="C15" s="3">
        <v>81761.01</v>
      </c>
      <c r="D15" s="2">
        <v>0.1543</v>
      </c>
      <c r="E15" s="2"/>
    </row>
    <row r="16" spans="1:5" ht="12.75">
      <c r="A16" s="7" t="s">
        <v>64</v>
      </c>
      <c r="C16" s="3">
        <v>71624.63</v>
      </c>
      <c r="D16" s="2">
        <v>0.1352</v>
      </c>
      <c r="E16" s="2"/>
    </row>
    <row r="17" spans="1:5" ht="12.75">
      <c r="A17" s="7" t="s">
        <v>65</v>
      </c>
      <c r="C17" s="3">
        <v>31556.49</v>
      </c>
      <c r="D17" s="2">
        <v>0.0596</v>
      </c>
      <c r="E17" s="2"/>
    </row>
    <row r="18" spans="1:5" ht="12.75">
      <c r="A18" s="7" t="s">
        <v>892</v>
      </c>
      <c r="C18">
        <v>0</v>
      </c>
      <c r="E18" s="2"/>
    </row>
    <row r="19" spans="1:5" ht="12.75">
      <c r="A19" s="7" t="s">
        <v>66</v>
      </c>
      <c r="C19">
        <v>40.06</v>
      </c>
      <c r="D19" s="2">
        <v>0.0001</v>
      </c>
      <c r="E19" s="2"/>
    </row>
    <row r="20" spans="1:5" ht="12.75">
      <c r="A20" s="7" t="s">
        <v>67</v>
      </c>
      <c r="C20">
        <v>209.12</v>
      </c>
      <c r="D20" s="2">
        <v>0.0004</v>
      </c>
      <c r="E20" s="2"/>
    </row>
    <row r="21" spans="1:5" ht="12.75">
      <c r="A21" s="7" t="s">
        <v>68</v>
      </c>
      <c r="C21">
        <v>0</v>
      </c>
      <c r="E21" s="2"/>
    </row>
    <row r="22" spans="1:5" ht="12.75">
      <c r="A22" s="7" t="s">
        <v>69</v>
      </c>
      <c r="C22" s="3">
        <v>6731.87</v>
      </c>
      <c r="D22" s="2">
        <v>0.0127</v>
      </c>
      <c r="E22" s="2"/>
    </row>
    <row r="23" spans="1:5" ht="12.75">
      <c r="A23" s="7" t="s">
        <v>70</v>
      </c>
      <c r="C23">
        <v>0</v>
      </c>
      <c r="D23" s="2">
        <v>0</v>
      </c>
      <c r="E23" s="2"/>
    </row>
    <row r="24" spans="1:5" ht="12.75">
      <c r="A24" s="7" t="s">
        <v>140</v>
      </c>
      <c r="C24">
        <v>0</v>
      </c>
      <c r="E24" s="2"/>
    </row>
    <row r="25" spans="1:5" ht="12.75">
      <c r="A25" s="7" t="s">
        <v>62</v>
      </c>
      <c r="C25">
        <v>0</v>
      </c>
      <c r="E25" s="2"/>
    </row>
    <row r="26" spans="1:5" ht="12.75">
      <c r="A26" s="7" t="s">
        <v>63</v>
      </c>
      <c r="C26" s="3">
        <v>45933.76</v>
      </c>
      <c r="D26" s="2">
        <v>0.0867</v>
      </c>
      <c r="E26" s="2"/>
    </row>
    <row r="27" spans="1:5" ht="12.75">
      <c r="A27" s="7" t="s">
        <v>64</v>
      </c>
      <c r="C27">
        <v>0</v>
      </c>
      <c r="E27" s="2"/>
    </row>
    <row r="28" spans="1:5" ht="12.75">
      <c r="A28" s="7" t="s">
        <v>71</v>
      </c>
      <c r="C28">
        <v>997</v>
      </c>
      <c r="D28" s="2">
        <v>0.0019</v>
      </c>
      <c r="E28" s="2"/>
    </row>
    <row r="29" spans="1:5" ht="12.75">
      <c r="A29" s="7" t="s">
        <v>72</v>
      </c>
      <c r="C29">
        <v>1.38</v>
      </c>
      <c r="E29" s="2"/>
    </row>
    <row r="30" spans="1:5" ht="12.75">
      <c r="A30" s="7" t="s">
        <v>73</v>
      </c>
      <c r="C30">
        <v>0</v>
      </c>
      <c r="E30" s="2"/>
    </row>
    <row r="31" spans="1:5" ht="12.75">
      <c r="A31" s="7" t="s">
        <v>74</v>
      </c>
      <c r="C31">
        <v>0</v>
      </c>
      <c r="E31" s="2"/>
    </row>
    <row r="32" spans="1:5" ht="12.75">
      <c r="A32" s="7" t="s">
        <v>75</v>
      </c>
      <c r="C32">
        <v>0</v>
      </c>
      <c r="E32" s="2"/>
    </row>
    <row r="33" spans="1:5" ht="12.75">
      <c r="A33" s="7" t="s">
        <v>76</v>
      </c>
      <c r="C33">
        <v>8.62</v>
      </c>
      <c r="E33" s="2"/>
    </row>
    <row r="34" spans="1:5" ht="12.75">
      <c r="A34" s="7" t="s">
        <v>77</v>
      </c>
      <c r="C34" s="3">
        <v>44357.28</v>
      </c>
      <c r="D34" s="2">
        <v>0.0837</v>
      </c>
      <c r="E34" s="2"/>
    </row>
    <row r="35" spans="1:5" ht="12.75">
      <c r="A35" s="7" t="s">
        <v>78</v>
      </c>
      <c r="C35">
        <v>0</v>
      </c>
      <c r="E35" s="2"/>
    </row>
    <row r="36" spans="1:5" ht="12.75">
      <c r="A36" s="7" t="s">
        <v>79</v>
      </c>
      <c r="C36">
        <f>214.75-6</f>
        <v>208.75</v>
      </c>
      <c r="D36" s="2">
        <v>0.0004</v>
      </c>
      <c r="E36" s="2"/>
    </row>
    <row r="37" spans="1:5" ht="12.75">
      <c r="A37" s="7" t="s">
        <v>80</v>
      </c>
      <c r="C37">
        <v>0</v>
      </c>
      <c r="D37" s="2">
        <v>0</v>
      </c>
      <c r="E37" s="2"/>
    </row>
    <row r="38" spans="1:5" ht="12.75">
      <c r="A38" s="7" t="s">
        <v>42</v>
      </c>
      <c r="C38">
        <v>0</v>
      </c>
      <c r="E38" s="2"/>
    </row>
    <row r="39" spans="1:5" ht="12.75">
      <c r="A39" s="7" t="s">
        <v>46</v>
      </c>
      <c r="C39">
        <v>0</v>
      </c>
      <c r="E39" s="2"/>
    </row>
    <row r="40" spans="1:5" ht="12.75">
      <c r="A40" s="7" t="s">
        <v>81</v>
      </c>
      <c r="C40">
        <v>0</v>
      </c>
      <c r="E40" s="2"/>
    </row>
    <row r="41" spans="1:5" ht="12.75">
      <c r="A41" s="8" t="s">
        <v>82</v>
      </c>
      <c r="C41" s="4">
        <f>529796.08-6</f>
        <v>529790.08</v>
      </c>
      <c r="D41" s="5">
        <v>1</v>
      </c>
      <c r="E41" s="2"/>
    </row>
    <row r="42" spans="2:4" ht="12.75">
      <c r="B42" t="s">
        <v>83</v>
      </c>
      <c r="C42" t="s">
        <v>96</v>
      </c>
      <c r="D42" t="s">
        <v>84</v>
      </c>
    </row>
    <row r="43" spans="2:4" ht="12.75">
      <c r="B43" t="s">
        <v>85</v>
      </c>
      <c r="C43" t="s">
        <v>110</v>
      </c>
      <c r="D43">
        <v>3.76</v>
      </c>
    </row>
    <row r="44" spans="2:4" ht="12.75">
      <c r="B44" t="s">
        <v>86</v>
      </c>
      <c r="C44" t="s">
        <v>112</v>
      </c>
      <c r="D44">
        <v>5.51</v>
      </c>
    </row>
    <row r="45" spans="2:4" ht="12.75">
      <c r="B45" t="s">
        <v>87</v>
      </c>
      <c r="C45" t="s">
        <v>114</v>
      </c>
      <c r="D45">
        <v>6.05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4"/>
  <sheetViews>
    <sheetView rightToLeft="1" workbookViewId="0" topLeftCell="A1">
      <selection activeCell="A1" sqref="A1"/>
    </sheetView>
  </sheetViews>
  <sheetFormatPr defaultColWidth="9.140625" defaultRowHeight="12.75"/>
  <cols>
    <col min="1" max="1" width="26.7109375" style="0" bestFit="1" customWidth="1"/>
    <col min="4" max="4" width="8.14062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8.00390625" style="0" bestFit="1" customWidth="1"/>
    <col min="13" max="13" width="5.7109375" style="0" bestFit="1" customWidth="1"/>
    <col min="14" max="14" width="8.00390625" style="0" bestFit="1" customWidth="1"/>
    <col min="15" max="15" width="23.421875" style="0" bestFit="1" customWidth="1"/>
    <col min="16" max="16" width="17.28125" style="0" bestFit="1" customWidth="1"/>
  </cols>
  <sheetData>
    <row r="1" spans="2:9" ht="12.75">
      <c r="B1" s="10" t="s">
        <v>88</v>
      </c>
      <c r="C1" s="11"/>
      <c r="D1" s="11"/>
      <c r="E1" s="11"/>
      <c r="F1" s="11"/>
      <c r="G1" s="11"/>
      <c r="H1" s="11"/>
      <c r="I1" s="11"/>
    </row>
    <row r="2" spans="2:4" ht="12.75">
      <c r="B2" s="10" t="s">
        <v>89</v>
      </c>
      <c r="C2" s="11"/>
      <c r="D2" s="11"/>
    </row>
    <row r="3" spans="2:4" ht="12.75">
      <c r="B3" s="10" t="s">
        <v>90</v>
      </c>
      <c r="C3" s="11"/>
      <c r="D3" s="11"/>
    </row>
    <row r="4" spans="2:3" ht="12.75">
      <c r="B4" s="10" t="s">
        <v>91</v>
      </c>
      <c r="C4" s="11"/>
    </row>
    <row r="5" spans="2:3" ht="12.75">
      <c r="B5" s="10" t="s">
        <v>1142</v>
      </c>
      <c r="C5" s="11"/>
    </row>
    <row r="6" spans="2:3" ht="12.75">
      <c r="B6" s="10"/>
      <c r="C6" s="11"/>
    </row>
    <row r="8" spans="3:16" ht="12.75">
      <c r="C8" s="1" t="s">
        <v>93</v>
      </c>
      <c r="D8" s="1" t="s">
        <v>920</v>
      </c>
      <c r="E8" s="1" t="s">
        <v>94</v>
      </c>
      <c r="F8" s="1" t="s">
        <v>95</v>
      </c>
      <c r="G8" s="1" t="s">
        <v>131</v>
      </c>
      <c r="H8" s="1" t="s">
        <v>132</v>
      </c>
      <c r="I8" s="1" t="s">
        <v>96</v>
      </c>
      <c r="J8" s="1" t="s">
        <v>97</v>
      </c>
      <c r="K8" s="1" t="s">
        <v>98</v>
      </c>
      <c r="L8" s="1" t="s">
        <v>133</v>
      </c>
      <c r="M8" s="1" t="s">
        <v>134</v>
      </c>
      <c r="N8" s="1" t="s">
        <v>99</v>
      </c>
      <c r="O8" s="1" t="s">
        <v>135</v>
      </c>
      <c r="P8" s="1" t="s">
        <v>100</v>
      </c>
    </row>
    <row r="9" spans="7:16" ht="12.75">
      <c r="G9" t="s">
        <v>136</v>
      </c>
      <c r="H9" t="s">
        <v>137</v>
      </c>
      <c r="J9" t="s">
        <v>101</v>
      </c>
      <c r="K9" t="s">
        <v>101</v>
      </c>
      <c r="L9" t="s">
        <v>138</v>
      </c>
      <c r="M9" t="s">
        <v>139</v>
      </c>
      <c r="N9" t="s">
        <v>102</v>
      </c>
      <c r="O9" t="s">
        <v>101</v>
      </c>
      <c r="P9" t="s">
        <v>101</v>
      </c>
    </row>
    <row r="10" ht="12.75">
      <c r="A10" t="s">
        <v>103</v>
      </c>
    </row>
    <row r="11" ht="12.75">
      <c r="A11" t="s">
        <v>921</v>
      </c>
    </row>
    <row r="12" spans="1:14" ht="12.75">
      <c r="A12" s="1" t="s">
        <v>922</v>
      </c>
      <c r="N12" s="1">
        <v>0</v>
      </c>
    </row>
    <row r="13" ht="12.75">
      <c r="A13" t="s">
        <v>923</v>
      </c>
    </row>
    <row r="14" spans="1:14" ht="12.75">
      <c r="A14" s="1" t="s">
        <v>928</v>
      </c>
      <c r="N14" s="1">
        <v>0</v>
      </c>
    </row>
    <row r="15" ht="12.75">
      <c r="A15" t="s">
        <v>1143</v>
      </c>
    </row>
    <row r="16" ht="12.75">
      <c r="A16" t="s">
        <v>1144</v>
      </c>
    </row>
    <row r="17" ht="12.75">
      <c r="A17" t="s">
        <v>1145</v>
      </c>
    </row>
    <row r="18" ht="12.75">
      <c r="A18" t="s">
        <v>1146</v>
      </c>
    </row>
    <row r="19" ht="12.75">
      <c r="A19" t="s">
        <v>1147</v>
      </c>
    </row>
    <row r="20" spans="1:14" ht="12.75">
      <c r="A20" s="1" t="s">
        <v>937</v>
      </c>
      <c r="N20" s="1">
        <v>0</v>
      </c>
    </row>
    <row r="21" spans="1:14" ht="12.75">
      <c r="A21" s="1" t="s">
        <v>124</v>
      </c>
      <c r="N21" s="1">
        <v>0</v>
      </c>
    </row>
    <row r="22" ht="12.75">
      <c r="A22" t="s">
        <v>125</v>
      </c>
    </row>
    <row r="23" ht="12.75">
      <c r="A23" t="s">
        <v>921</v>
      </c>
    </row>
    <row r="24" spans="1:14" ht="12.75">
      <c r="A24" s="1" t="s">
        <v>922</v>
      </c>
      <c r="N24" s="1">
        <v>0</v>
      </c>
    </row>
    <row r="25" ht="12.75">
      <c r="A25" t="s">
        <v>923</v>
      </c>
    </row>
    <row r="26" spans="1:14" ht="12.75">
      <c r="A26" s="1" t="s">
        <v>928</v>
      </c>
      <c r="N26" s="1">
        <v>0</v>
      </c>
    </row>
    <row r="27" ht="12.75">
      <c r="A27" t="s">
        <v>1143</v>
      </c>
    </row>
    <row r="28" ht="12.75">
      <c r="A28" t="s">
        <v>1144</v>
      </c>
    </row>
    <row r="29" ht="12.75">
      <c r="A29" t="s">
        <v>1145</v>
      </c>
    </row>
    <row r="30" ht="12.75">
      <c r="A30" t="s">
        <v>1146</v>
      </c>
    </row>
    <row r="31" ht="12.75">
      <c r="A31" t="s">
        <v>1147</v>
      </c>
    </row>
    <row r="32" spans="1:14" ht="12.75">
      <c r="A32" s="1" t="s">
        <v>937</v>
      </c>
      <c r="N32" s="1">
        <v>0</v>
      </c>
    </row>
    <row r="33" spans="1:14" ht="12.75">
      <c r="A33" s="1" t="s">
        <v>128</v>
      </c>
      <c r="N33" s="1">
        <v>0</v>
      </c>
    </row>
    <row r="34" spans="1:14" ht="12.75">
      <c r="A34" s="1" t="s">
        <v>939</v>
      </c>
      <c r="N34" s="1">
        <v>0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3"/>
  <sheetViews>
    <sheetView rightToLeft="1" workbookViewId="0" topLeftCell="A1">
      <selection activeCell="A1" sqref="A1"/>
    </sheetView>
  </sheetViews>
  <sheetFormatPr defaultColWidth="9.140625" defaultRowHeight="12.75"/>
  <cols>
    <col min="1" max="1" width="23.4218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8.00390625" style="0" bestFit="1" customWidth="1"/>
    <col min="8" max="8" width="5.7109375" style="0" bestFit="1" customWidth="1"/>
    <col min="9" max="9" width="8.00390625" style="0" bestFit="1" customWidth="1"/>
    <col min="10" max="10" width="17.28125" style="0" bestFit="1" customWidth="1"/>
  </cols>
  <sheetData>
    <row r="1" spans="2:9" ht="12.75">
      <c r="B1" s="10" t="s">
        <v>88</v>
      </c>
      <c r="C1" s="11"/>
      <c r="D1" s="11"/>
      <c r="E1" s="11"/>
      <c r="F1" s="11"/>
      <c r="G1" s="11"/>
      <c r="H1" s="11"/>
      <c r="I1" s="11"/>
    </row>
    <row r="2" spans="2:4" ht="12.75">
      <c r="B2" s="10" t="s">
        <v>89</v>
      </c>
      <c r="C2" s="11"/>
      <c r="D2" s="11"/>
    </row>
    <row r="3" spans="2:4" ht="12.75">
      <c r="B3" s="10" t="s">
        <v>90</v>
      </c>
      <c r="C3" s="11"/>
      <c r="D3" s="11"/>
    </row>
    <row r="4" spans="2:3" ht="12.75">
      <c r="B4" s="10" t="s">
        <v>91</v>
      </c>
      <c r="C4" s="11"/>
    </row>
    <row r="5" spans="2:3" ht="12.75">
      <c r="B5" s="10" t="s">
        <v>1139</v>
      </c>
      <c r="C5" s="11"/>
    </row>
    <row r="6" spans="2:3" ht="12.75">
      <c r="B6" s="10"/>
      <c r="C6" s="11"/>
    </row>
    <row r="8" spans="3:10" ht="12.75">
      <c r="C8" s="1" t="s">
        <v>93</v>
      </c>
      <c r="D8" s="1" t="s">
        <v>203</v>
      </c>
      <c r="E8" s="1" t="s">
        <v>131</v>
      </c>
      <c r="F8" s="1" t="s">
        <v>96</v>
      </c>
      <c r="G8" s="1" t="s">
        <v>133</v>
      </c>
      <c r="H8" s="1" t="s">
        <v>134</v>
      </c>
      <c r="I8" s="1" t="s">
        <v>941</v>
      </c>
      <c r="J8" s="1" t="s">
        <v>100</v>
      </c>
    </row>
    <row r="9" spans="5:10" ht="12.75">
      <c r="E9" t="s">
        <v>136</v>
      </c>
      <c r="G9" t="s">
        <v>138</v>
      </c>
      <c r="H9" t="s">
        <v>139</v>
      </c>
      <c r="I9" t="s">
        <v>102</v>
      </c>
      <c r="J9" t="s">
        <v>101</v>
      </c>
    </row>
    <row r="10" ht="12.75">
      <c r="A10" t="s">
        <v>103</v>
      </c>
    </row>
    <row r="11" ht="12.75">
      <c r="A11" t="s">
        <v>905</v>
      </c>
    </row>
    <row r="12" ht="12.75">
      <c r="A12" t="s">
        <v>1135</v>
      </c>
    </row>
    <row r="13" ht="12.75">
      <c r="A13" t="s">
        <v>1136</v>
      </c>
    </row>
    <row r="14" ht="12.75">
      <c r="A14" t="s">
        <v>907</v>
      </c>
    </row>
    <row r="15" ht="12.75">
      <c r="A15" t="s">
        <v>790</v>
      </c>
    </row>
    <row r="16" spans="1:9" ht="12.75">
      <c r="A16" s="1" t="s">
        <v>1140</v>
      </c>
      <c r="I16" s="1">
        <v>0</v>
      </c>
    </row>
    <row r="17" ht="12.75">
      <c r="A17" t="s">
        <v>125</v>
      </c>
    </row>
    <row r="18" ht="12.75">
      <c r="A18" t="s">
        <v>905</v>
      </c>
    </row>
    <row r="19" ht="12.75">
      <c r="A19" t="s">
        <v>912</v>
      </c>
    </row>
    <row r="20" ht="12.75">
      <c r="A20" t="s">
        <v>907</v>
      </c>
    </row>
    <row r="21" ht="12.75">
      <c r="A21" t="s">
        <v>790</v>
      </c>
    </row>
    <row r="22" spans="1:9" ht="12.75">
      <c r="A22" s="1" t="s">
        <v>1141</v>
      </c>
      <c r="I22" s="1">
        <v>0</v>
      </c>
    </row>
    <row r="23" spans="1:9" ht="12.75">
      <c r="A23" s="1" t="s">
        <v>918</v>
      </c>
      <c r="I23" s="1">
        <v>0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4"/>
  <sheetViews>
    <sheetView rightToLeft="1" workbookViewId="0" topLeftCell="A1">
      <selection activeCell="A1" sqref="A1"/>
    </sheetView>
  </sheetViews>
  <sheetFormatPr defaultColWidth="9.140625" defaultRowHeight="12.75"/>
  <cols>
    <col min="1" max="1" width="18.71093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8.00390625" style="0" bestFit="1" customWidth="1"/>
    <col min="8" max="8" width="5.710937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9" ht="12.75">
      <c r="B1" s="10" t="s">
        <v>88</v>
      </c>
      <c r="C1" s="11"/>
      <c r="D1" s="11"/>
      <c r="E1" s="11"/>
      <c r="F1" s="11"/>
      <c r="G1" s="11"/>
      <c r="H1" s="11"/>
      <c r="I1" s="11"/>
    </row>
    <row r="2" spans="2:4" ht="12.75">
      <c r="B2" s="10" t="s">
        <v>89</v>
      </c>
      <c r="C2" s="11"/>
      <c r="D2" s="11"/>
    </row>
    <row r="3" spans="2:4" ht="12.75">
      <c r="B3" s="10" t="s">
        <v>90</v>
      </c>
      <c r="C3" s="11"/>
      <c r="D3" s="11"/>
    </row>
    <row r="4" spans="2:3" ht="12.75">
      <c r="B4" s="10" t="s">
        <v>91</v>
      </c>
      <c r="C4" s="11"/>
    </row>
    <row r="5" spans="2:3" ht="12.75">
      <c r="B5" s="10" t="s">
        <v>1134</v>
      </c>
      <c r="C5" s="11"/>
    </row>
    <row r="6" spans="2:3" ht="12.75">
      <c r="B6" s="10"/>
      <c r="C6" s="11"/>
    </row>
    <row r="8" spans="3:11" ht="12.75">
      <c r="C8" s="1" t="s">
        <v>93</v>
      </c>
      <c r="D8" s="1" t="s">
        <v>203</v>
      </c>
      <c r="E8" s="1" t="s">
        <v>131</v>
      </c>
      <c r="F8" s="1" t="s">
        <v>96</v>
      </c>
      <c r="G8" s="1" t="s">
        <v>133</v>
      </c>
      <c r="H8" s="1" t="s">
        <v>134</v>
      </c>
      <c r="I8" s="1" t="s">
        <v>941</v>
      </c>
      <c r="J8" s="1" t="s">
        <v>135</v>
      </c>
      <c r="K8" s="1" t="s">
        <v>100</v>
      </c>
    </row>
    <row r="9" spans="5:11" ht="12.75">
      <c r="E9" t="s">
        <v>136</v>
      </c>
      <c r="G9" t="s">
        <v>138</v>
      </c>
      <c r="H9" t="s">
        <v>139</v>
      </c>
      <c r="I9" t="s">
        <v>102</v>
      </c>
      <c r="J9" t="s">
        <v>101</v>
      </c>
      <c r="K9" t="s">
        <v>101</v>
      </c>
    </row>
    <row r="10" ht="12.75">
      <c r="A10" t="s">
        <v>103</v>
      </c>
    </row>
    <row r="11" spans="1:9" ht="12.75">
      <c r="A11" t="s">
        <v>905</v>
      </c>
      <c r="I11">
        <v>0</v>
      </c>
    </row>
    <row r="12" spans="1:9" ht="12.75">
      <c r="A12" t="s">
        <v>1135</v>
      </c>
      <c r="I12">
        <v>0</v>
      </c>
    </row>
    <row r="13" spans="1:9" ht="12.75">
      <c r="A13" t="s">
        <v>1136</v>
      </c>
      <c r="I13">
        <v>0</v>
      </c>
    </row>
    <row r="14" spans="1:9" ht="12.75">
      <c r="A14" t="s">
        <v>907</v>
      </c>
      <c r="I14">
        <v>0</v>
      </c>
    </row>
    <row r="15" spans="1:9" ht="12.75">
      <c r="A15" t="s">
        <v>790</v>
      </c>
      <c r="I15">
        <v>0</v>
      </c>
    </row>
    <row r="16" spans="1:9" ht="12.75">
      <c r="A16" s="1" t="s">
        <v>1137</v>
      </c>
      <c r="I16" s="1">
        <v>0</v>
      </c>
    </row>
    <row r="17" ht="12.75">
      <c r="A17" t="s">
        <v>125</v>
      </c>
    </row>
    <row r="18" spans="1:9" ht="12.75">
      <c r="A18" t="s">
        <v>905</v>
      </c>
      <c r="I18">
        <v>0</v>
      </c>
    </row>
    <row r="19" spans="1:9" ht="12.75">
      <c r="A19" t="s">
        <v>912</v>
      </c>
      <c r="I19">
        <v>0</v>
      </c>
    </row>
    <row r="20" spans="1:9" ht="12.75">
      <c r="A20" t="s">
        <v>907</v>
      </c>
      <c r="I20">
        <v>0</v>
      </c>
    </row>
    <row r="21" spans="1:9" ht="12.75">
      <c r="A21" t="s">
        <v>913</v>
      </c>
      <c r="I21">
        <v>0</v>
      </c>
    </row>
    <row r="22" spans="1:9" ht="12.75">
      <c r="A22" t="s">
        <v>790</v>
      </c>
      <c r="I22">
        <v>0</v>
      </c>
    </row>
    <row r="23" spans="1:9" ht="12.75">
      <c r="A23" s="1" t="s">
        <v>1138</v>
      </c>
      <c r="I23" s="1">
        <v>0</v>
      </c>
    </row>
    <row r="24" spans="1:9" ht="12.75">
      <c r="A24" s="1" t="s">
        <v>914</v>
      </c>
      <c r="I24" s="1">
        <v>0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8"/>
  <sheetViews>
    <sheetView rightToLeft="1" workbookViewId="0" topLeftCell="A1">
      <selection activeCell="A1" sqref="A1"/>
    </sheetView>
  </sheetViews>
  <sheetFormatPr defaultColWidth="9.140625" defaultRowHeight="12.75"/>
  <cols>
    <col min="1" max="1" width="20.2812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8.140625" style="0" bestFit="1" customWidth="1"/>
    <col min="8" max="8" width="5.710937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9" ht="12.75">
      <c r="B1" s="10" t="s">
        <v>88</v>
      </c>
      <c r="C1" s="11"/>
      <c r="D1" s="11"/>
      <c r="E1" s="11"/>
      <c r="F1" s="11"/>
      <c r="G1" s="11"/>
      <c r="H1" s="11"/>
      <c r="I1" s="11"/>
    </row>
    <row r="2" spans="2:4" ht="12.75">
      <c r="B2" s="10" t="s">
        <v>89</v>
      </c>
      <c r="C2" s="11"/>
      <c r="D2" s="11"/>
    </row>
    <row r="3" spans="2:4" ht="12.75">
      <c r="B3" s="10" t="s">
        <v>90</v>
      </c>
      <c r="C3" s="11"/>
      <c r="D3" s="11"/>
    </row>
    <row r="4" spans="2:3" ht="12.75">
      <c r="B4" s="10" t="s">
        <v>91</v>
      </c>
      <c r="C4" s="11"/>
    </row>
    <row r="5" spans="2:3" ht="12.75">
      <c r="B5" s="10" t="s">
        <v>1131</v>
      </c>
      <c r="C5" s="11"/>
    </row>
    <row r="6" spans="2:3" ht="12.75">
      <c r="B6" s="10"/>
      <c r="C6" s="11"/>
    </row>
    <row r="8" spans="3:11" ht="12.75">
      <c r="C8" s="1" t="s">
        <v>93</v>
      </c>
      <c r="D8" s="1" t="s">
        <v>203</v>
      </c>
      <c r="E8" s="1" t="s">
        <v>131</v>
      </c>
      <c r="F8" s="1" t="s">
        <v>96</v>
      </c>
      <c r="G8" s="1" t="s">
        <v>133</v>
      </c>
      <c r="H8" s="1" t="s">
        <v>134</v>
      </c>
      <c r="I8" s="1" t="s">
        <v>941</v>
      </c>
      <c r="J8" s="1" t="s">
        <v>135</v>
      </c>
      <c r="K8" s="1" t="s">
        <v>100</v>
      </c>
    </row>
    <row r="9" spans="5:11" ht="12.75">
      <c r="E9" t="s">
        <v>136</v>
      </c>
      <c r="G9" t="s">
        <v>138</v>
      </c>
      <c r="H9" t="s">
        <v>139</v>
      </c>
      <c r="I9" t="s">
        <v>102</v>
      </c>
      <c r="J9" t="s">
        <v>101</v>
      </c>
      <c r="K9" t="s">
        <v>101</v>
      </c>
    </row>
    <row r="10" spans="1:9" ht="12.75">
      <c r="A10" t="s">
        <v>896</v>
      </c>
      <c r="I10">
        <v>0</v>
      </c>
    </row>
    <row r="11" ht="12.75">
      <c r="A11" t="s">
        <v>340</v>
      </c>
    </row>
    <row r="12" spans="1:10" ht="12.75">
      <c r="A12" t="s">
        <v>1132</v>
      </c>
      <c r="C12">
        <v>9995960</v>
      </c>
      <c r="D12" t="s">
        <v>342</v>
      </c>
      <c r="E12" s="6">
        <v>39062</v>
      </c>
      <c r="F12" t="s">
        <v>106</v>
      </c>
      <c r="G12" s="3">
        <v>2436</v>
      </c>
      <c r="H12">
        <v>34</v>
      </c>
      <c r="I12">
        <v>0.01</v>
      </c>
      <c r="J12" s="2">
        <v>0.0016</v>
      </c>
    </row>
    <row r="13" spans="1:10" ht="12.75">
      <c r="A13" t="s">
        <v>1133</v>
      </c>
      <c r="C13">
        <v>9995978</v>
      </c>
      <c r="D13" t="s">
        <v>342</v>
      </c>
      <c r="E13" s="6">
        <v>39062</v>
      </c>
      <c r="F13" t="s">
        <v>106</v>
      </c>
      <c r="G13" s="3">
        <v>2436</v>
      </c>
      <c r="H13">
        <v>56.5</v>
      </c>
      <c r="I13">
        <v>1.38</v>
      </c>
      <c r="J13" s="2">
        <v>0.0016</v>
      </c>
    </row>
    <row r="14" spans="1:10" ht="12.75">
      <c r="A14" s="1" t="s">
        <v>343</v>
      </c>
      <c r="G14" s="4">
        <v>4872</v>
      </c>
      <c r="I14" s="1">
        <v>1.38</v>
      </c>
      <c r="J14" s="5">
        <v>0.0016</v>
      </c>
    </row>
    <row r="15" spans="1:10" ht="12.75">
      <c r="A15" s="1" t="s">
        <v>124</v>
      </c>
      <c r="G15" s="4">
        <v>4872</v>
      </c>
      <c r="I15" s="1">
        <v>1.38</v>
      </c>
      <c r="J15" s="5">
        <v>0.0016</v>
      </c>
    </row>
    <row r="16" spans="1:9" ht="12.75">
      <c r="A16" t="s">
        <v>902</v>
      </c>
      <c r="I16">
        <v>0</v>
      </c>
    </row>
    <row r="17" spans="1:9" ht="12.75">
      <c r="A17" s="1" t="s">
        <v>128</v>
      </c>
      <c r="I17" s="1">
        <v>0</v>
      </c>
    </row>
    <row r="18" spans="1:10" ht="12.75">
      <c r="A18" s="1" t="s">
        <v>903</v>
      </c>
      <c r="G18" s="4">
        <v>4872</v>
      </c>
      <c r="I18" s="1">
        <v>1.38</v>
      </c>
      <c r="J18" s="5">
        <v>0.0016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8"/>
  <sheetViews>
    <sheetView rightToLeft="1" workbookViewId="0" topLeftCell="A1">
      <selection activeCell="A1" sqref="A1"/>
    </sheetView>
  </sheetViews>
  <sheetFormatPr defaultColWidth="9.140625" defaultRowHeight="12.75"/>
  <cols>
    <col min="1" max="1" width="28.4218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11.7109375" style="0" bestFit="1" customWidth="1"/>
    <col min="8" max="8" width="7.0039062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9" ht="12.75">
      <c r="B1" s="10" t="s">
        <v>88</v>
      </c>
      <c r="C1" s="11"/>
      <c r="D1" s="11"/>
      <c r="E1" s="11"/>
      <c r="F1" s="11"/>
      <c r="G1" s="11"/>
      <c r="H1" s="11"/>
      <c r="I1" s="11"/>
    </row>
    <row r="2" spans="2:4" ht="12.75">
      <c r="B2" s="10" t="s">
        <v>89</v>
      </c>
      <c r="C2" s="11"/>
      <c r="D2" s="11"/>
    </row>
    <row r="3" spans="2:4" ht="12.75">
      <c r="B3" s="10" t="s">
        <v>90</v>
      </c>
      <c r="C3" s="11"/>
      <c r="D3" s="11"/>
    </row>
    <row r="4" spans="2:3" ht="12.75">
      <c r="B4" s="10" t="s">
        <v>91</v>
      </c>
      <c r="C4" s="11"/>
    </row>
    <row r="5" spans="2:3" ht="12.75">
      <c r="B5" s="10" t="s">
        <v>1116</v>
      </c>
      <c r="C5" s="11"/>
    </row>
    <row r="6" spans="2:3" ht="12.75">
      <c r="B6" s="10"/>
      <c r="C6" s="11"/>
    </row>
    <row r="8" spans="3:11" ht="12.75">
      <c r="C8" s="1" t="s">
        <v>93</v>
      </c>
      <c r="D8" s="1" t="s">
        <v>203</v>
      </c>
      <c r="E8" s="1" t="s">
        <v>131</v>
      </c>
      <c r="F8" s="1" t="s">
        <v>96</v>
      </c>
      <c r="G8" s="1" t="s">
        <v>133</v>
      </c>
      <c r="H8" s="1" t="s">
        <v>134</v>
      </c>
      <c r="I8" s="1" t="s">
        <v>941</v>
      </c>
      <c r="J8" s="1" t="s">
        <v>135</v>
      </c>
      <c r="K8" s="1" t="s">
        <v>100</v>
      </c>
    </row>
    <row r="9" spans="5:11" ht="12.75">
      <c r="E9" t="s">
        <v>136</v>
      </c>
      <c r="G9" t="s">
        <v>138</v>
      </c>
      <c r="H9" t="s">
        <v>139</v>
      </c>
      <c r="I9" t="s">
        <v>102</v>
      </c>
      <c r="J9" t="s">
        <v>101</v>
      </c>
      <c r="K9" t="s">
        <v>101</v>
      </c>
    </row>
    <row r="10" ht="12.75">
      <c r="A10" t="s">
        <v>103</v>
      </c>
    </row>
    <row r="11" spans="1:9" ht="12.75">
      <c r="A11" t="s">
        <v>1117</v>
      </c>
      <c r="I11">
        <v>0</v>
      </c>
    </row>
    <row r="12" spans="1:9" ht="12.75">
      <c r="A12" t="s">
        <v>1118</v>
      </c>
      <c r="I12">
        <v>0</v>
      </c>
    </row>
    <row r="13" spans="1:9" ht="12.75">
      <c r="A13" t="s">
        <v>1119</v>
      </c>
      <c r="I13">
        <v>0</v>
      </c>
    </row>
    <row r="14" ht="12.75">
      <c r="A14" t="s">
        <v>1120</v>
      </c>
    </row>
    <row r="15" spans="1:11" ht="12.75">
      <c r="A15" t="s">
        <v>1121</v>
      </c>
      <c r="C15">
        <v>22434</v>
      </c>
      <c r="D15" t="s">
        <v>470</v>
      </c>
      <c r="E15" t="s">
        <v>1122</v>
      </c>
      <c r="F15" t="s">
        <v>112</v>
      </c>
      <c r="G15" s="3">
        <v>679082.85</v>
      </c>
      <c r="H15">
        <v>74.11</v>
      </c>
      <c r="I15">
        <v>503.27</v>
      </c>
      <c r="J15" s="2">
        <v>0.0123</v>
      </c>
      <c r="K15" s="2">
        <v>0.0009</v>
      </c>
    </row>
    <row r="16" spans="1:11" ht="12.75">
      <c r="A16" s="1" t="s">
        <v>1123</v>
      </c>
      <c r="G16" s="4">
        <v>679082.85</v>
      </c>
      <c r="I16" s="1">
        <v>503.27</v>
      </c>
      <c r="J16" s="5">
        <v>0.0679</v>
      </c>
      <c r="K16" s="5">
        <v>0.0009</v>
      </c>
    </row>
    <row r="17" spans="1:9" ht="12.75">
      <c r="A17" t="s">
        <v>1124</v>
      </c>
      <c r="I17">
        <v>0</v>
      </c>
    </row>
    <row r="18" spans="1:11" ht="12.75">
      <c r="A18" s="1" t="s">
        <v>1125</v>
      </c>
      <c r="G18" s="4">
        <v>679082.85</v>
      </c>
      <c r="I18" s="1">
        <v>503.27</v>
      </c>
      <c r="J18" s="5">
        <v>0.0679</v>
      </c>
      <c r="K18" s="5">
        <v>0.0009</v>
      </c>
    </row>
    <row r="19" ht="12.75">
      <c r="A19" t="s">
        <v>125</v>
      </c>
    </row>
    <row r="20" spans="1:9" ht="12.75">
      <c r="A20" t="s">
        <v>1117</v>
      </c>
      <c r="I20">
        <v>0</v>
      </c>
    </row>
    <row r="21" spans="1:9" ht="12.75">
      <c r="A21" t="s">
        <v>1118</v>
      </c>
      <c r="I21">
        <v>0</v>
      </c>
    </row>
    <row r="22" spans="1:9" ht="12.75">
      <c r="A22" t="s">
        <v>1119</v>
      </c>
      <c r="I22">
        <v>0</v>
      </c>
    </row>
    <row r="23" ht="12.75">
      <c r="A23" t="s">
        <v>1126</v>
      </c>
    </row>
    <row r="24" spans="1:11" ht="12.75">
      <c r="A24" t="s">
        <v>1127</v>
      </c>
      <c r="C24">
        <v>23317</v>
      </c>
      <c r="D24" t="s">
        <v>245</v>
      </c>
      <c r="F24" t="s">
        <v>110</v>
      </c>
      <c r="G24" s="3">
        <v>489378.03</v>
      </c>
      <c r="H24">
        <v>100.89</v>
      </c>
      <c r="I24">
        <v>493.73</v>
      </c>
      <c r="J24" s="2">
        <v>0.0026</v>
      </c>
      <c r="K24" s="2">
        <v>0.0009</v>
      </c>
    </row>
    <row r="25" spans="1:11" ht="12.75">
      <c r="A25" s="1" t="s">
        <v>1128</v>
      </c>
      <c r="G25" s="4">
        <v>489378.03</v>
      </c>
      <c r="I25" s="1">
        <v>493.73</v>
      </c>
      <c r="J25" s="5">
        <v>0.0098</v>
      </c>
      <c r="K25" s="5">
        <v>0.0009</v>
      </c>
    </row>
    <row r="26" spans="1:9" ht="12.75">
      <c r="A26" t="s">
        <v>1124</v>
      </c>
      <c r="I26">
        <v>0</v>
      </c>
    </row>
    <row r="27" spans="1:11" ht="12.75">
      <c r="A27" s="1" t="s">
        <v>1129</v>
      </c>
      <c r="G27" s="4">
        <v>489378.03</v>
      </c>
      <c r="I27" s="1">
        <v>493.73</v>
      </c>
      <c r="J27" s="5">
        <v>0.0098</v>
      </c>
      <c r="K27" s="5">
        <v>0.0009</v>
      </c>
    </row>
    <row r="28" spans="1:11" ht="12.75">
      <c r="A28" s="1" t="s">
        <v>1130</v>
      </c>
      <c r="G28" s="4">
        <v>1168460.88</v>
      </c>
      <c r="I28" s="1">
        <v>997</v>
      </c>
      <c r="J28" s="5">
        <v>0.0195</v>
      </c>
      <c r="K28" s="5">
        <v>0.0019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4"/>
  <sheetViews>
    <sheetView rightToLeft="1" workbookViewId="0" topLeftCell="A1">
      <selection activeCell="A1" sqref="A1"/>
    </sheetView>
  </sheetViews>
  <sheetFormatPr defaultColWidth="9.140625" defaultRowHeight="12.75"/>
  <cols>
    <col min="1" max="1" width="24.00390625" style="0" bestFit="1" customWidth="1"/>
    <col min="4" max="4" width="15.8515625" style="0" bestFit="1" customWidth="1"/>
    <col min="5" max="5" width="8.421875" style="0" bestFit="1" customWidth="1"/>
    <col min="6" max="6" width="8.140625" style="0" bestFit="1" customWidth="1"/>
    <col min="7" max="7" width="5.710937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10" t="s">
        <v>88</v>
      </c>
      <c r="C1" s="11"/>
      <c r="D1" s="11"/>
      <c r="E1" s="11"/>
      <c r="F1" s="11"/>
      <c r="G1" s="11"/>
      <c r="H1" s="11"/>
      <c r="I1" s="11"/>
    </row>
    <row r="2" spans="2:4" ht="12.75">
      <c r="B2" s="10" t="s">
        <v>89</v>
      </c>
      <c r="C2" s="11"/>
      <c r="D2" s="11"/>
    </row>
    <row r="3" spans="2:4" ht="12.75">
      <c r="B3" s="10" t="s">
        <v>90</v>
      </c>
      <c r="C3" s="11"/>
      <c r="D3" s="11"/>
    </row>
    <row r="4" spans="2:3" ht="12.75">
      <c r="B4" s="10" t="s">
        <v>91</v>
      </c>
      <c r="C4" s="11"/>
    </row>
    <row r="5" spans="2:3" ht="12.75">
      <c r="B5" s="10" t="s">
        <v>1106</v>
      </c>
      <c r="C5" s="11"/>
    </row>
    <row r="6" spans="2:3" ht="12.75">
      <c r="B6" s="10"/>
      <c r="C6" s="11"/>
    </row>
    <row r="8" spans="3:10" ht="12.75">
      <c r="C8" s="1" t="s">
        <v>93</v>
      </c>
      <c r="D8" s="1" t="s">
        <v>203</v>
      </c>
      <c r="E8" s="1" t="s">
        <v>96</v>
      </c>
      <c r="F8" s="1" t="s">
        <v>133</v>
      </c>
      <c r="G8" s="1" t="s">
        <v>134</v>
      </c>
      <c r="H8" s="1" t="s">
        <v>99</v>
      </c>
      <c r="I8" s="1" t="s">
        <v>135</v>
      </c>
      <c r="J8" s="1" t="s">
        <v>100</v>
      </c>
    </row>
    <row r="9" spans="6:10" ht="12.75">
      <c r="F9" t="s">
        <v>138</v>
      </c>
      <c r="G9" t="s">
        <v>139</v>
      </c>
      <c r="H9" t="s">
        <v>102</v>
      </c>
      <c r="I9" t="s">
        <v>101</v>
      </c>
      <c r="J9" t="s">
        <v>101</v>
      </c>
    </row>
    <row r="10" ht="12.75">
      <c r="A10" t="s">
        <v>103</v>
      </c>
    </row>
    <row r="11" ht="12.75">
      <c r="A11" t="s">
        <v>1107</v>
      </c>
    </row>
    <row r="12" spans="1:9" ht="12.75">
      <c r="A12" t="s">
        <v>1108</v>
      </c>
      <c r="C12">
        <v>476010</v>
      </c>
      <c r="D12" t="s">
        <v>1109</v>
      </c>
      <c r="E12" t="s">
        <v>106</v>
      </c>
      <c r="F12">
        <v>346</v>
      </c>
      <c r="G12">
        <v>1</v>
      </c>
      <c r="H12">
        <v>0</v>
      </c>
      <c r="I12" s="2">
        <v>0.0001</v>
      </c>
    </row>
    <row r="13" spans="1:9" ht="12.75">
      <c r="A13" s="1" t="s">
        <v>1110</v>
      </c>
      <c r="F13" s="1">
        <v>346</v>
      </c>
      <c r="H13" s="1">
        <v>0</v>
      </c>
      <c r="I13" s="5">
        <v>0.0001</v>
      </c>
    </row>
    <row r="14" ht="12.75">
      <c r="A14" t="s">
        <v>1111</v>
      </c>
    </row>
    <row r="15" spans="1:9" ht="12.75">
      <c r="A15" t="s">
        <v>1112</v>
      </c>
      <c r="C15">
        <v>294017</v>
      </c>
      <c r="D15" t="s">
        <v>1113</v>
      </c>
      <c r="E15" t="s">
        <v>106</v>
      </c>
      <c r="F15" s="3">
        <v>1755</v>
      </c>
      <c r="H15">
        <v>0</v>
      </c>
      <c r="I15" s="2">
        <v>0.0002</v>
      </c>
    </row>
    <row r="16" spans="1:9" ht="12.75">
      <c r="A16" s="1" t="s">
        <v>1114</v>
      </c>
      <c r="F16" s="4">
        <v>1755</v>
      </c>
      <c r="H16" s="1">
        <v>0</v>
      </c>
      <c r="I16" s="5">
        <v>0.0002</v>
      </c>
    </row>
    <row r="17" spans="1:9" ht="12.75">
      <c r="A17" s="1" t="s">
        <v>1115</v>
      </c>
      <c r="F17" s="4">
        <v>2101</v>
      </c>
      <c r="H17" s="1">
        <v>0</v>
      </c>
      <c r="I17" s="5">
        <v>0.0001</v>
      </c>
    </row>
    <row r="18" ht="12.75">
      <c r="A18" t="s">
        <v>125</v>
      </c>
    </row>
    <row r="19" ht="12.75">
      <c r="A19" t="s">
        <v>210</v>
      </c>
    </row>
    <row r="20" spans="1:8" ht="12.75">
      <c r="A20" s="1" t="s">
        <v>211</v>
      </c>
      <c r="H20" s="1">
        <v>0</v>
      </c>
    </row>
    <row r="21" ht="12.75">
      <c r="A21" t="s">
        <v>212</v>
      </c>
    </row>
    <row r="22" spans="1:8" ht="12.75">
      <c r="A22" s="1" t="s">
        <v>213</v>
      </c>
      <c r="H22" s="1">
        <v>0</v>
      </c>
    </row>
    <row r="23" spans="1:8" ht="12.75">
      <c r="A23" s="1" t="s">
        <v>128</v>
      </c>
      <c r="H23" s="1">
        <v>0</v>
      </c>
    </row>
    <row r="24" spans="1:9" ht="12.75">
      <c r="A24" s="1" t="s">
        <v>744</v>
      </c>
      <c r="F24" s="4">
        <v>2101</v>
      </c>
      <c r="H24" s="1">
        <v>0</v>
      </c>
      <c r="I24" s="5">
        <v>0.0001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67"/>
  <sheetViews>
    <sheetView rightToLeft="1" workbookViewId="0" topLeftCell="A1">
      <selection activeCell="A1" sqref="A1"/>
    </sheetView>
  </sheetViews>
  <sheetFormatPr defaultColWidth="9.140625" defaultRowHeight="12.75"/>
  <cols>
    <col min="1" max="1" width="28.421875" style="0" bestFit="1" customWidth="1"/>
    <col min="4" max="4" width="23.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1.7109375" style="0" bestFit="1" customWidth="1"/>
    <col min="13" max="13" width="7.00390625" style="0" bestFit="1" customWidth="1"/>
    <col min="14" max="14" width="9.00390625" style="0" bestFit="1" customWidth="1"/>
    <col min="15" max="15" width="10.00390625" style="0" bestFit="1" customWidth="1"/>
    <col min="16" max="16" width="17.28125" style="0" bestFit="1" customWidth="1"/>
  </cols>
  <sheetData>
    <row r="1" spans="2:9" ht="12.75">
      <c r="B1" s="10" t="s">
        <v>88</v>
      </c>
      <c r="C1" s="11"/>
      <c r="D1" s="11"/>
      <c r="E1" s="11"/>
      <c r="F1" s="11"/>
      <c r="G1" s="11"/>
      <c r="H1" s="11"/>
      <c r="I1" s="11"/>
    </row>
    <row r="2" spans="2:4" ht="12.75">
      <c r="B2" s="10" t="s">
        <v>89</v>
      </c>
      <c r="C2" s="11"/>
      <c r="D2" s="11"/>
    </row>
    <row r="3" spans="2:4" ht="12.75">
      <c r="B3" s="10" t="s">
        <v>90</v>
      </c>
      <c r="C3" s="11"/>
      <c r="D3" s="11"/>
    </row>
    <row r="4" spans="2:3" ht="12.75">
      <c r="B4" s="10" t="s">
        <v>91</v>
      </c>
      <c r="C4" s="11"/>
    </row>
    <row r="5" spans="2:3" ht="12.75">
      <c r="B5" s="10" t="s">
        <v>958</v>
      </c>
      <c r="C5" s="11"/>
    </row>
    <row r="6" spans="2:3" ht="12.75">
      <c r="B6" s="10"/>
      <c r="C6" s="11"/>
    </row>
    <row r="8" spans="3:16" ht="12.75">
      <c r="C8" s="1" t="s">
        <v>93</v>
      </c>
      <c r="D8" s="1" t="s">
        <v>203</v>
      </c>
      <c r="E8" s="1" t="s">
        <v>94</v>
      </c>
      <c r="F8" s="1" t="s">
        <v>95</v>
      </c>
      <c r="G8" s="1" t="s">
        <v>131</v>
      </c>
      <c r="H8" s="1" t="s">
        <v>132</v>
      </c>
      <c r="I8" s="1" t="s">
        <v>96</v>
      </c>
      <c r="J8" s="1" t="s">
        <v>97</v>
      </c>
      <c r="K8" s="1" t="s">
        <v>98</v>
      </c>
      <c r="L8" s="1" t="s">
        <v>133</v>
      </c>
      <c r="M8" s="1" t="s">
        <v>134</v>
      </c>
      <c r="N8" s="1" t="s">
        <v>941</v>
      </c>
      <c r="O8" s="1" t="s">
        <v>204</v>
      </c>
      <c r="P8" s="1" t="s">
        <v>100</v>
      </c>
    </row>
    <row r="9" spans="7:16" ht="12.75">
      <c r="G9" t="s">
        <v>136</v>
      </c>
      <c r="H9" t="s">
        <v>137</v>
      </c>
      <c r="J9" t="s">
        <v>101</v>
      </c>
      <c r="K9" t="s">
        <v>101</v>
      </c>
      <c r="L9" t="s">
        <v>138</v>
      </c>
      <c r="M9" t="s">
        <v>139</v>
      </c>
      <c r="N9" t="s">
        <v>102</v>
      </c>
      <c r="O9" t="s">
        <v>101</v>
      </c>
      <c r="P9" t="s">
        <v>101</v>
      </c>
    </row>
    <row r="10" ht="12.75">
      <c r="A10" t="s">
        <v>103</v>
      </c>
    </row>
    <row r="11" spans="1:14" ht="12.75">
      <c r="A11" t="s">
        <v>959</v>
      </c>
      <c r="N11">
        <v>0</v>
      </c>
    </row>
    <row r="12" ht="12.75">
      <c r="A12" t="s">
        <v>512</v>
      </c>
    </row>
    <row r="13" spans="1:16" ht="12.75">
      <c r="A13" t="s">
        <v>960</v>
      </c>
      <c r="C13">
        <v>6626048</v>
      </c>
      <c r="D13" t="s">
        <v>219</v>
      </c>
      <c r="E13" t="s">
        <v>273</v>
      </c>
      <c r="F13" t="s">
        <v>233</v>
      </c>
      <c r="G13" s="6">
        <v>36870</v>
      </c>
      <c r="H13">
        <v>2.8</v>
      </c>
      <c r="I13" t="s">
        <v>106</v>
      </c>
      <c r="J13" s="2">
        <v>0.065</v>
      </c>
      <c r="K13" s="2">
        <v>0.0298</v>
      </c>
      <c r="L13" s="3">
        <v>971600</v>
      </c>
      <c r="M13">
        <v>141.04</v>
      </c>
      <c r="N13">
        <v>1370.38</v>
      </c>
      <c r="O13" s="2">
        <v>0.0323</v>
      </c>
      <c r="P13" s="2">
        <v>0.0026</v>
      </c>
    </row>
    <row r="14" spans="1:16" ht="12.75">
      <c r="A14" t="s">
        <v>961</v>
      </c>
      <c r="C14">
        <v>6625552</v>
      </c>
      <c r="D14" t="s">
        <v>219</v>
      </c>
      <c r="E14" t="s">
        <v>273</v>
      </c>
      <c r="F14" t="s">
        <v>233</v>
      </c>
      <c r="G14" t="s">
        <v>962</v>
      </c>
      <c r="H14">
        <v>0.6</v>
      </c>
      <c r="I14" t="s">
        <v>106</v>
      </c>
      <c r="J14" s="2">
        <v>0.049</v>
      </c>
      <c r="K14" s="2">
        <v>0.0108</v>
      </c>
      <c r="L14" s="3">
        <v>167866.33</v>
      </c>
      <c r="M14">
        <v>166.71</v>
      </c>
      <c r="N14">
        <v>279.85</v>
      </c>
      <c r="O14" s="2">
        <v>0.0035</v>
      </c>
      <c r="P14" s="2">
        <v>0.0005</v>
      </c>
    </row>
    <row r="15" spans="1:16" ht="12.75">
      <c r="A15" s="1" t="s">
        <v>514</v>
      </c>
      <c r="H15" s="1">
        <v>2.4</v>
      </c>
      <c r="K15" s="5">
        <v>0.0266</v>
      </c>
      <c r="N15" s="1">
        <v>1650.23</v>
      </c>
      <c r="O15" s="5">
        <v>0.0145</v>
      </c>
      <c r="P15" s="5">
        <v>0.0031</v>
      </c>
    </row>
    <row r="16" ht="12.75">
      <c r="A16" t="s">
        <v>515</v>
      </c>
    </row>
    <row r="17" spans="1:16" ht="12.75">
      <c r="A17" t="s">
        <v>963</v>
      </c>
      <c r="C17">
        <v>6401335</v>
      </c>
      <c r="D17" t="s">
        <v>219</v>
      </c>
      <c r="E17" t="s">
        <v>273</v>
      </c>
      <c r="F17" t="s">
        <v>233</v>
      </c>
      <c r="G17" t="s">
        <v>964</v>
      </c>
      <c r="H17">
        <v>2.7</v>
      </c>
      <c r="I17" t="s">
        <v>106</v>
      </c>
      <c r="J17" s="2">
        <v>0.059</v>
      </c>
      <c r="K17" s="2">
        <v>0.0257</v>
      </c>
      <c r="L17" s="3">
        <v>160000</v>
      </c>
      <c r="M17">
        <v>135.83</v>
      </c>
      <c r="N17">
        <v>217.33</v>
      </c>
      <c r="O17" s="2">
        <v>0.0027</v>
      </c>
      <c r="P17" s="2">
        <v>0.0004</v>
      </c>
    </row>
    <row r="18" spans="1:16" ht="12.75">
      <c r="A18" s="1" t="s">
        <v>517</v>
      </c>
      <c r="H18" s="1">
        <v>2.7</v>
      </c>
      <c r="K18" s="5">
        <v>0.0257</v>
      </c>
      <c r="N18" s="1">
        <v>217.33</v>
      </c>
      <c r="O18" s="5">
        <v>0.0027</v>
      </c>
      <c r="P18" s="5">
        <v>0.0004</v>
      </c>
    </row>
    <row r="19" ht="12.75">
      <c r="A19" t="s">
        <v>229</v>
      </c>
    </row>
    <row r="20" spans="1:16" ht="12.75">
      <c r="A20" t="s">
        <v>965</v>
      </c>
      <c r="C20">
        <v>6020747</v>
      </c>
      <c r="D20" t="s">
        <v>231</v>
      </c>
      <c r="E20" t="s">
        <v>232</v>
      </c>
      <c r="F20" t="s">
        <v>233</v>
      </c>
      <c r="G20" t="s">
        <v>966</v>
      </c>
      <c r="H20">
        <v>1.8</v>
      </c>
      <c r="I20" t="s">
        <v>106</v>
      </c>
      <c r="J20" s="2">
        <v>0.052</v>
      </c>
      <c r="K20" s="2">
        <v>0.0146</v>
      </c>
      <c r="L20" s="3">
        <v>128880</v>
      </c>
      <c r="M20">
        <v>144.12</v>
      </c>
      <c r="N20">
        <v>185.74</v>
      </c>
      <c r="O20" s="2">
        <v>0.0071</v>
      </c>
      <c r="P20" s="2">
        <v>0.0004</v>
      </c>
    </row>
    <row r="21" spans="1:16" ht="12.75">
      <c r="A21" s="1" t="s">
        <v>235</v>
      </c>
      <c r="H21" s="1">
        <v>1.8</v>
      </c>
      <c r="K21" s="5">
        <v>0.0146</v>
      </c>
      <c r="N21" s="1">
        <v>185.74</v>
      </c>
      <c r="O21" s="5">
        <v>0.0071</v>
      </c>
      <c r="P21" s="5">
        <v>0.0004</v>
      </c>
    </row>
    <row r="22" ht="12.75">
      <c r="A22" t="s">
        <v>967</v>
      </c>
    </row>
    <row r="23" spans="1:16" ht="12.75">
      <c r="A23" t="s">
        <v>968</v>
      </c>
      <c r="C23">
        <v>7290182</v>
      </c>
      <c r="D23" t="s">
        <v>219</v>
      </c>
      <c r="E23" t="s">
        <v>238</v>
      </c>
      <c r="F23" t="s">
        <v>233</v>
      </c>
      <c r="G23" t="s">
        <v>969</v>
      </c>
      <c r="H23">
        <v>1.1</v>
      </c>
      <c r="I23" t="s">
        <v>106</v>
      </c>
      <c r="J23" s="2">
        <v>0.062</v>
      </c>
      <c r="K23" s="2">
        <v>0.0231</v>
      </c>
      <c r="L23" s="3">
        <v>423334</v>
      </c>
      <c r="M23">
        <v>131.75</v>
      </c>
      <c r="N23">
        <v>557.76</v>
      </c>
      <c r="O23" s="2">
        <v>0.1058</v>
      </c>
      <c r="P23" s="2">
        <v>0.0011</v>
      </c>
    </row>
    <row r="24" spans="1:16" ht="12.75">
      <c r="A24" t="s">
        <v>970</v>
      </c>
      <c r="C24">
        <v>7290133</v>
      </c>
      <c r="D24" t="s">
        <v>219</v>
      </c>
      <c r="E24" t="s">
        <v>238</v>
      </c>
      <c r="F24" t="s">
        <v>233</v>
      </c>
      <c r="G24" t="s">
        <v>971</v>
      </c>
      <c r="H24">
        <v>0.7</v>
      </c>
      <c r="I24" t="s">
        <v>106</v>
      </c>
      <c r="J24" s="2">
        <v>0.0617</v>
      </c>
      <c r="K24" s="2">
        <v>0.0225</v>
      </c>
      <c r="L24" s="3">
        <v>285000</v>
      </c>
      <c r="M24">
        <v>132.88</v>
      </c>
      <c r="N24">
        <v>378.69</v>
      </c>
      <c r="O24" s="2">
        <v>0.0059</v>
      </c>
      <c r="P24" s="2">
        <v>0.0007</v>
      </c>
    </row>
    <row r="25" spans="1:16" ht="12.75">
      <c r="A25" s="1" t="s">
        <v>972</v>
      </c>
      <c r="H25" s="1">
        <v>0.9</v>
      </c>
      <c r="K25" s="5">
        <v>0.0229</v>
      </c>
      <c r="N25" s="1">
        <v>936.45</v>
      </c>
      <c r="O25" s="5">
        <v>0.0135</v>
      </c>
      <c r="P25" s="5">
        <v>0.0018</v>
      </c>
    </row>
    <row r="26" ht="12.75">
      <c r="A26" t="s">
        <v>236</v>
      </c>
    </row>
    <row r="27" spans="1:16" ht="12.75">
      <c r="A27" t="s">
        <v>973</v>
      </c>
      <c r="C27">
        <v>6392658</v>
      </c>
      <c r="D27" t="s">
        <v>219</v>
      </c>
      <c r="E27" t="s">
        <v>238</v>
      </c>
      <c r="F27" t="s">
        <v>233</v>
      </c>
      <c r="G27" t="s">
        <v>974</v>
      </c>
      <c r="H27">
        <v>0.9</v>
      </c>
      <c r="I27" t="s">
        <v>106</v>
      </c>
      <c r="J27" s="2">
        <v>0.06</v>
      </c>
      <c r="K27" s="2">
        <v>0.0231</v>
      </c>
      <c r="L27" s="3">
        <v>225000</v>
      </c>
      <c r="M27">
        <v>133.59</v>
      </c>
      <c r="N27">
        <v>300.58</v>
      </c>
      <c r="O27" s="2">
        <v>0.0064</v>
      </c>
      <c r="P27" s="2">
        <v>0.0006</v>
      </c>
    </row>
    <row r="28" spans="1:16" ht="12.75">
      <c r="A28" t="s">
        <v>975</v>
      </c>
      <c r="C28">
        <v>6392906</v>
      </c>
      <c r="D28" t="s">
        <v>219</v>
      </c>
      <c r="E28" t="s">
        <v>238</v>
      </c>
      <c r="F28" t="s">
        <v>233</v>
      </c>
      <c r="G28" t="s">
        <v>976</v>
      </c>
      <c r="H28">
        <v>2.9</v>
      </c>
      <c r="I28" t="s">
        <v>106</v>
      </c>
      <c r="J28" s="2">
        <v>0.068</v>
      </c>
      <c r="K28" s="2">
        <v>0.0432</v>
      </c>
      <c r="L28" s="3">
        <v>490000</v>
      </c>
      <c r="M28">
        <v>137.06</v>
      </c>
      <c r="N28">
        <v>671.6</v>
      </c>
      <c r="O28" s="2">
        <v>0.0422</v>
      </c>
      <c r="P28" s="2">
        <v>0.0013</v>
      </c>
    </row>
    <row r="29" spans="1:16" ht="12.75">
      <c r="A29" t="s">
        <v>977</v>
      </c>
      <c r="C29">
        <v>6392674</v>
      </c>
      <c r="D29" t="s">
        <v>219</v>
      </c>
      <c r="E29" t="s">
        <v>238</v>
      </c>
      <c r="F29" t="s">
        <v>233</v>
      </c>
      <c r="G29" t="s">
        <v>978</v>
      </c>
      <c r="H29">
        <v>0.5</v>
      </c>
      <c r="I29" t="s">
        <v>106</v>
      </c>
      <c r="J29" s="2">
        <v>0.0592</v>
      </c>
      <c r="K29" s="2">
        <v>0.0219</v>
      </c>
      <c r="L29" s="3">
        <v>191666.66</v>
      </c>
      <c r="M29">
        <v>131.35</v>
      </c>
      <c r="N29">
        <v>251.75</v>
      </c>
      <c r="O29" s="2">
        <v>0.0032</v>
      </c>
      <c r="P29" s="2">
        <v>0.0005</v>
      </c>
    </row>
    <row r="30" spans="1:16" ht="12.75">
      <c r="A30" t="s">
        <v>979</v>
      </c>
      <c r="C30">
        <v>6392823</v>
      </c>
      <c r="D30" t="s">
        <v>219</v>
      </c>
      <c r="E30" t="s">
        <v>238</v>
      </c>
      <c r="F30" t="s">
        <v>233</v>
      </c>
      <c r="G30" t="s">
        <v>980</v>
      </c>
      <c r="H30">
        <v>1.2</v>
      </c>
      <c r="I30" t="s">
        <v>106</v>
      </c>
      <c r="J30" s="2">
        <v>0.066</v>
      </c>
      <c r="K30" s="2">
        <v>0.024</v>
      </c>
      <c r="L30" s="3">
        <v>108000</v>
      </c>
      <c r="M30">
        <v>129.68</v>
      </c>
      <c r="N30">
        <v>140.05</v>
      </c>
      <c r="O30" s="2">
        <v>0.0029</v>
      </c>
      <c r="P30" s="2">
        <v>0.0003</v>
      </c>
    </row>
    <row r="31" spans="1:16" ht="12.75">
      <c r="A31" t="s">
        <v>981</v>
      </c>
      <c r="C31">
        <v>6392724</v>
      </c>
      <c r="D31" t="s">
        <v>219</v>
      </c>
      <c r="E31" t="s">
        <v>238</v>
      </c>
      <c r="F31" t="s">
        <v>233</v>
      </c>
      <c r="G31" t="s">
        <v>982</v>
      </c>
      <c r="H31">
        <v>2.7</v>
      </c>
      <c r="I31" t="s">
        <v>106</v>
      </c>
      <c r="J31" s="2">
        <v>0.061</v>
      </c>
      <c r="K31" s="2">
        <v>0.0426</v>
      </c>
      <c r="L31" s="3">
        <v>350000</v>
      </c>
      <c r="M31">
        <v>135.51</v>
      </c>
      <c r="N31">
        <v>474.28</v>
      </c>
      <c r="O31" s="2">
        <v>0.017</v>
      </c>
      <c r="P31" s="2">
        <v>0.0009</v>
      </c>
    </row>
    <row r="32" spans="1:16" ht="12.75">
      <c r="A32" s="1" t="s">
        <v>242</v>
      </c>
      <c r="H32" s="1">
        <v>2.1</v>
      </c>
      <c r="K32" s="5">
        <v>0.0354</v>
      </c>
      <c r="N32" s="1">
        <v>1838.26</v>
      </c>
      <c r="O32" s="5">
        <v>0.0082</v>
      </c>
      <c r="P32" s="5">
        <v>0.0035</v>
      </c>
    </row>
    <row r="33" ht="12.75">
      <c r="A33" t="s">
        <v>248</v>
      </c>
    </row>
    <row r="34" spans="1:16" ht="12.75">
      <c r="A34" t="s">
        <v>983</v>
      </c>
      <c r="C34">
        <v>6390108</v>
      </c>
      <c r="D34" t="s">
        <v>241</v>
      </c>
      <c r="E34" t="s">
        <v>238</v>
      </c>
      <c r="F34" t="s">
        <v>233</v>
      </c>
      <c r="G34" t="s">
        <v>984</v>
      </c>
      <c r="H34">
        <v>1</v>
      </c>
      <c r="I34" t="s">
        <v>106</v>
      </c>
      <c r="J34" s="2">
        <v>0.059</v>
      </c>
      <c r="K34" s="2">
        <v>0.0251</v>
      </c>
      <c r="L34" s="3">
        <v>235200</v>
      </c>
      <c r="M34">
        <v>125.13</v>
      </c>
      <c r="N34">
        <v>294.31</v>
      </c>
      <c r="O34" s="2">
        <v>0.0009</v>
      </c>
      <c r="P34" s="2">
        <v>0.0006</v>
      </c>
    </row>
    <row r="35" spans="1:16" ht="12.75">
      <c r="A35" t="s">
        <v>985</v>
      </c>
      <c r="C35">
        <v>6390116</v>
      </c>
      <c r="D35" t="s">
        <v>241</v>
      </c>
      <c r="E35" t="s">
        <v>238</v>
      </c>
      <c r="F35" t="s">
        <v>233</v>
      </c>
      <c r="G35" t="s">
        <v>986</v>
      </c>
      <c r="H35">
        <v>2.7</v>
      </c>
      <c r="I35" t="s">
        <v>106</v>
      </c>
      <c r="J35" s="2">
        <v>0.055</v>
      </c>
      <c r="K35" s="2">
        <v>0.0397</v>
      </c>
      <c r="L35" s="3">
        <v>456000</v>
      </c>
      <c r="M35">
        <v>123.01</v>
      </c>
      <c r="N35">
        <v>560.93</v>
      </c>
      <c r="O35" s="2">
        <v>0.0015</v>
      </c>
      <c r="P35" s="2">
        <v>0.0011</v>
      </c>
    </row>
    <row r="36" spans="1:16" ht="12.75">
      <c r="A36" s="1" t="s">
        <v>252</v>
      </c>
      <c r="H36" s="1">
        <v>2.1</v>
      </c>
      <c r="K36" s="5">
        <v>0.0347</v>
      </c>
      <c r="N36" s="1">
        <v>855.23</v>
      </c>
      <c r="O36" s="5">
        <v>0.0013</v>
      </c>
      <c r="P36" s="5">
        <v>0.0016</v>
      </c>
    </row>
    <row r="37" ht="12.75">
      <c r="A37" t="s">
        <v>563</v>
      </c>
    </row>
    <row r="38" spans="1:16" ht="12.75">
      <c r="A38" t="s">
        <v>987</v>
      </c>
      <c r="C38">
        <v>1099290</v>
      </c>
      <c r="D38" t="s">
        <v>241</v>
      </c>
      <c r="E38" t="s">
        <v>273</v>
      </c>
      <c r="F38" t="s">
        <v>221</v>
      </c>
      <c r="G38" t="s">
        <v>988</v>
      </c>
      <c r="H38">
        <v>2.3</v>
      </c>
      <c r="I38" t="s">
        <v>106</v>
      </c>
      <c r="J38" s="2">
        <v>0.0515</v>
      </c>
      <c r="K38" s="2">
        <v>0.0187</v>
      </c>
      <c r="L38" s="3">
        <v>470000</v>
      </c>
      <c r="M38">
        <v>123.51</v>
      </c>
      <c r="N38">
        <v>580.5</v>
      </c>
      <c r="O38" s="2">
        <v>0.0047</v>
      </c>
      <c r="P38" s="2">
        <v>0.0011</v>
      </c>
    </row>
    <row r="39" spans="1:16" ht="12.75">
      <c r="A39" s="1" t="s">
        <v>565</v>
      </c>
      <c r="H39" s="1">
        <v>2.3</v>
      </c>
      <c r="K39" s="5">
        <v>0.0187</v>
      </c>
      <c r="N39" s="1">
        <v>580.5</v>
      </c>
      <c r="O39" s="5">
        <v>0.0047</v>
      </c>
      <c r="P39" s="5">
        <v>0.0011</v>
      </c>
    </row>
    <row r="40" ht="12.75">
      <c r="A40" t="s">
        <v>253</v>
      </c>
    </row>
    <row r="41" spans="1:16" ht="12.75">
      <c r="A41" t="s">
        <v>989</v>
      </c>
      <c r="C41">
        <v>6851562</v>
      </c>
      <c r="D41" t="s">
        <v>219</v>
      </c>
      <c r="E41" t="s">
        <v>273</v>
      </c>
      <c r="F41" t="s">
        <v>233</v>
      </c>
      <c r="G41" s="6">
        <v>36866</v>
      </c>
      <c r="H41">
        <v>1.1</v>
      </c>
      <c r="I41" t="s">
        <v>106</v>
      </c>
      <c r="J41" s="2">
        <v>0.0655</v>
      </c>
      <c r="K41" s="2">
        <v>0.0142</v>
      </c>
      <c r="L41" s="3">
        <v>686400.31</v>
      </c>
      <c r="M41">
        <v>131.82</v>
      </c>
      <c r="N41">
        <v>904.82</v>
      </c>
      <c r="O41" s="2">
        <v>0.0974</v>
      </c>
      <c r="P41" s="2">
        <v>0.0017</v>
      </c>
    </row>
    <row r="42" spans="1:16" ht="12.75">
      <c r="A42" t="s">
        <v>990</v>
      </c>
      <c r="C42">
        <v>6851216</v>
      </c>
      <c r="D42" t="s">
        <v>219</v>
      </c>
      <c r="E42" t="s">
        <v>273</v>
      </c>
      <c r="F42" t="s">
        <v>233</v>
      </c>
      <c r="G42" t="s">
        <v>991</v>
      </c>
      <c r="I42" t="s">
        <v>106</v>
      </c>
      <c r="J42" s="2">
        <v>0.0523</v>
      </c>
      <c r="K42" s="2">
        <v>0.0124</v>
      </c>
      <c r="L42" s="3">
        <v>191666.67</v>
      </c>
      <c r="M42">
        <v>134.36</v>
      </c>
      <c r="N42">
        <v>257.52</v>
      </c>
      <c r="O42" s="2">
        <v>0.0036</v>
      </c>
      <c r="P42" s="2">
        <v>0.0005</v>
      </c>
    </row>
    <row r="43" spans="1:16" ht="12.75">
      <c r="A43" t="s">
        <v>992</v>
      </c>
      <c r="C43">
        <v>6851224</v>
      </c>
      <c r="D43" t="s">
        <v>219</v>
      </c>
      <c r="E43" t="s">
        <v>273</v>
      </c>
      <c r="F43" t="s">
        <v>233</v>
      </c>
      <c r="G43" t="s">
        <v>993</v>
      </c>
      <c r="I43" t="s">
        <v>106</v>
      </c>
      <c r="J43" s="2">
        <v>0.0511</v>
      </c>
      <c r="K43" s="2">
        <v>0.0124</v>
      </c>
      <c r="L43" s="3">
        <v>175833.33</v>
      </c>
      <c r="M43">
        <v>132.39</v>
      </c>
      <c r="N43">
        <v>232.78</v>
      </c>
      <c r="O43" s="2">
        <v>0.0064</v>
      </c>
      <c r="P43" s="2">
        <v>0.0004</v>
      </c>
    </row>
    <row r="44" spans="1:16" ht="12.75">
      <c r="A44" t="s">
        <v>994</v>
      </c>
      <c r="C44">
        <v>6851398</v>
      </c>
      <c r="D44" t="s">
        <v>219</v>
      </c>
      <c r="E44" t="s">
        <v>273</v>
      </c>
      <c r="F44" t="s">
        <v>233</v>
      </c>
      <c r="G44" s="6">
        <v>36500</v>
      </c>
      <c r="H44">
        <v>0.6</v>
      </c>
      <c r="I44" t="s">
        <v>106</v>
      </c>
      <c r="J44" s="2">
        <v>0.0625</v>
      </c>
      <c r="K44" s="2">
        <v>0.0111</v>
      </c>
      <c r="L44" s="3">
        <v>166666.67</v>
      </c>
      <c r="M44">
        <v>128.53</v>
      </c>
      <c r="N44">
        <v>214.22</v>
      </c>
      <c r="O44" s="2">
        <v>0.0072</v>
      </c>
      <c r="P44" s="2">
        <v>0.0004</v>
      </c>
    </row>
    <row r="45" spans="1:16" ht="12.75">
      <c r="A45" t="s">
        <v>995</v>
      </c>
      <c r="C45">
        <v>6851539</v>
      </c>
      <c r="D45" t="s">
        <v>219</v>
      </c>
      <c r="E45" t="s">
        <v>273</v>
      </c>
      <c r="F45" t="s">
        <v>233</v>
      </c>
      <c r="G45" t="s">
        <v>996</v>
      </c>
      <c r="H45">
        <v>1.4</v>
      </c>
      <c r="I45" t="s">
        <v>106</v>
      </c>
      <c r="J45" s="2">
        <v>0.0655</v>
      </c>
      <c r="K45" s="2">
        <v>0.0131</v>
      </c>
      <c r="L45" s="3">
        <v>533333.33</v>
      </c>
      <c r="M45">
        <v>131.51</v>
      </c>
      <c r="N45">
        <v>701.37</v>
      </c>
      <c r="O45" s="2">
        <v>0.0379</v>
      </c>
      <c r="P45" s="2">
        <v>0.0013</v>
      </c>
    </row>
    <row r="46" spans="1:16" ht="12.75">
      <c r="A46" t="s">
        <v>997</v>
      </c>
      <c r="C46">
        <v>6851315</v>
      </c>
      <c r="D46" t="s">
        <v>219</v>
      </c>
      <c r="E46" t="s">
        <v>273</v>
      </c>
      <c r="F46" t="s">
        <v>233</v>
      </c>
      <c r="G46" s="6">
        <v>36291</v>
      </c>
      <c r="H46">
        <v>0.6</v>
      </c>
      <c r="I46" t="s">
        <v>106</v>
      </c>
      <c r="J46" s="2">
        <v>0.058</v>
      </c>
      <c r="K46" s="2">
        <v>0.0109</v>
      </c>
      <c r="L46" s="3">
        <v>95833.33</v>
      </c>
      <c r="M46">
        <v>131.95</v>
      </c>
      <c r="N46">
        <v>126.45</v>
      </c>
      <c r="O46" s="2">
        <v>0.0059</v>
      </c>
      <c r="P46" s="2">
        <v>0.0002</v>
      </c>
    </row>
    <row r="47" spans="1:16" ht="12.75">
      <c r="A47" t="s">
        <v>998</v>
      </c>
      <c r="C47">
        <v>6851455</v>
      </c>
      <c r="D47" t="s">
        <v>219</v>
      </c>
      <c r="E47" t="s">
        <v>273</v>
      </c>
      <c r="F47" t="s">
        <v>233</v>
      </c>
      <c r="G47" t="s">
        <v>999</v>
      </c>
      <c r="H47">
        <v>1.1</v>
      </c>
      <c r="I47" t="s">
        <v>106</v>
      </c>
      <c r="J47" s="2">
        <v>0.06</v>
      </c>
      <c r="K47" s="2">
        <v>0.0123</v>
      </c>
      <c r="L47" s="3">
        <v>433333.33</v>
      </c>
      <c r="M47">
        <v>131.07</v>
      </c>
      <c r="N47">
        <v>567.97</v>
      </c>
      <c r="O47" s="2">
        <v>0.0217</v>
      </c>
      <c r="P47" s="2">
        <v>0.0011</v>
      </c>
    </row>
    <row r="48" spans="1:16" ht="12.75">
      <c r="A48" s="1" t="s">
        <v>256</v>
      </c>
      <c r="H48" s="1">
        <v>0.9</v>
      </c>
      <c r="K48" s="5">
        <v>0.0129</v>
      </c>
      <c r="N48" s="1">
        <v>3005.15</v>
      </c>
      <c r="O48" s="5">
        <v>0.0142</v>
      </c>
      <c r="P48" s="5">
        <v>0.0057</v>
      </c>
    </row>
    <row r="49" ht="12.75">
      <c r="A49" t="s">
        <v>1000</v>
      </c>
    </row>
    <row r="50" spans="1:16" ht="12.75">
      <c r="A50" t="s">
        <v>1001</v>
      </c>
      <c r="C50">
        <v>1094747</v>
      </c>
      <c r="D50" t="s">
        <v>245</v>
      </c>
      <c r="E50" t="s">
        <v>226</v>
      </c>
      <c r="F50" t="s">
        <v>233</v>
      </c>
      <c r="G50" s="6">
        <v>39364</v>
      </c>
      <c r="H50">
        <v>4.5</v>
      </c>
      <c r="I50" t="s">
        <v>106</v>
      </c>
      <c r="J50" s="2">
        <v>0.0645</v>
      </c>
      <c r="K50" s="2">
        <v>0.0645</v>
      </c>
      <c r="L50" s="3">
        <v>903339.47</v>
      </c>
      <c r="M50">
        <v>114.33</v>
      </c>
      <c r="N50">
        <v>1032.79</v>
      </c>
      <c r="O50" s="2">
        <v>0.0046</v>
      </c>
      <c r="P50" s="2">
        <v>0.0019</v>
      </c>
    </row>
    <row r="51" spans="1:16" ht="12.75">
      <c r="A51" s="1" t="s">
        <v>1002</v>
      </c>
      <c r="H51" s="1">
        <v>4.5</v>
      </c>
      <c r="K51" s="5">
        <v>0.0645</v>
      </c>
      <c r="N51" s="1">
        <v>1032.79</v>
      </c>
      <c r="O51" s="5">
        <v>0.0046</v>
      </c>
      <c r="P51" s="5">
        <v>0.0019</v>
      </c>
    </row>
    <row r="52" ht="12.75">
      <c r="A52" t="s">
        <v>1003</v>
      </c>
    </row>
    <row r="53" spans="1:15" ht="12.75">
      <c r="A53" t="s">
        <v>1004</v>
      </c>
      <c r="C53">
        <v>1092329</v>
      </c>
      <c r="D53" t="s">
        <v>259</v>
      </c>
      <c r="E53" t="s">
        <v>273</v>
      </c>
      <c r="F53" t="s">
        <v>233</v>
      </c>
      <c r="G53" t="s">
        <v>1005</v>
      </c>
      <c r="H53">
        <v>0.1</v>
      </c>
      <c r="I53" t="s">
        <v>106</v>
      </c>
      <c r="J53" s="2">
        <v>0.05</v>
      </c>
      <c r="K53" s="2">
        <v>0.0207</v>
      </c>
      <c r="L53" s="3">
        <v>11185.94</v>
      </c>
      <c r="M53">
        <v>115.28</v>
      </c>
      <c r="N53">
        <v>12.9</v>
      </c>
      <c r="O53" s="2">
        <v>0.0003</v>
      </c>
    </row>
    <row r="54" spans="1:16" ht="12.75">
      <c r="A54" t="s">
        <v>1006</v>
      </c>
      <c r="C54">
        <v>1097740</v>
      </c>
      <c r="D54" t="s">
        <v>259</v>
      </c>
      <c r="E54" t="s">
        <v>273</v>
      </c>
      <c r="F54" t="s">
        <v>233</v>
      </c>
      <c r="G54" s="6">
        <v>38879</v>
      </c>
      <c r="H54">
        <v>0.7</v>
      </c>
      <c r="I54" t="s">
        <v>106</v>
      </c>
      <c r="J54" s="2">
        <v>0.0575</v>
      </c>
      <c r="K54" s="2">
        <v>0.0198</v>
      </c>
      <c r="L54" s="3">
        <v>89714.52</v>
      </c>
      <c r="M54">
        <v>113.05</v>
      </c>
      <c r="N54">
        <v>101.42</v>
      </c>
      <c r="O54" s="2">
        <v>0.0018</v>
      </c>
      <c r="P54" s="2">
        <v>0.0002</v>
      </c>
    </row>
    <row r="55" spans="1:16" ht="12.75">
      <c r="A55" s="1" t="s">
        <v>1007</v>
      </c>
      <c r="H55" s="1">
        <v>0.6</v>
      </c>
      <c r="K55" s="5">
        <v>0.0199</v>
      </c>
      <c r="N55" s="1">
        <v>114.32</v>
      </c>
      <c r="O55" s="5">
        <v>0.0011</v>
      </c>
      <c r="P55" s="5">
        <v>0.0002</v>
      </c>
    </row>
    <row r="56" ht="12.75">
      <c r="A56" t="s">
        <v>267</v>
      </c>
    </row>
    <row r="57" spans="1:14" ht="12.75">
      <c r="A57" t="s">
        <v>1008</v>
      </c>
      <c r="C57">
        <v>3980042</v>
      </c>
      <c r="D57" t="s">
        <v>269</v>
      </c>
      <c r="G57" s="6">
        <v>36559</v>
      </c>
      <c r="I57" t="s">
        <v>106</v>
      </c>
      <c r="J57" s="2">
        <v>0.03</v>
      </c>
      <c r="K57" s="2">
        <v>0.03</v>
      </c>
      <c r="L57" s="3">
        <v>6066.16</v>
      </c>
      <c r="M57">
        <v>1</v>
      </c>
      <c r="N57">
        <v>0</v>
      </c>
    </row>
    <row r="58" spans="1:14" ht="12.75">
      <c r="A58" s="1" t="s">
        <v>270</v>
      </c>
      <c r="K58" s="5">
        <v>0.03</v>
      </c>
      <c r="N58" s="1">
        <v>0</v>
      </c>
    </row>
    <row r="59" ht="12.75">
      <c r="A59" t="s">
        <v>271</v>
      </c>
    </row>
    <row r="60" spans="1:16" ht="12.75">
      <c r="A60" t="s">
        <v>1009</v>
      </c>
      <c r="C60">
        <v>7341514</v>
      </c>
      <c r="D60" t="s">
        <v>219</v>
      </c>
      <c r="E60" t="s">
        <v>220</v>
      </c>
      <c r="F60" t="s">
        <v>233</v>
      </c>
      <c r="G60" s="6">
        <v>36139</v>
      </c>
      <c r="H60">
        <v>2</v>
      </c>
      <c r="I60" t="s">
        <v>106</v>
      </c>
      <c r="J60" s="2">
        <v>0.0575</v>
      </c>
      <c r="K60" s="2">
        <v>0.0241</v>
      </c>
      <c r="L60" s="3">
        <v>660000</v>
      </c>
      <c r="M60">
        <v>139.96</v>
      </c>
      <c r="N60">
        <v>923.75</v>
      </c>
      <c r="O60" s="2">
        <v>0.0098</v>
      </c>
      <c r="P60" s="2">
        <v>0.0017</v>
      </c>
    </row>
    <row r="61" spans="1:16" ht="12.75">
      <c r="A61" s="1" t="s">
        <v>276</v>
      </c>
      <c r="H61" s="1">
        <v>2</v>
      </c>
      <c r="K61" s="5">
        <v>0.0241</v>
      </c>
      <c r="N61" s="1">
        <v>923.75</v>
      </c>
      <c r="O61" s="5">
        <v>0.0098</v>
      </c>
      <c r="P61" s="5">
        <v>0.0017</v>
      </c>
    </row>
    <row r="62" ht="12.75">
      <c r="A62" t="s">
        <v>289</v>
      </c>
    </row>
    <row r="63" spans="1:16" ht="12.75">
      <c r="A63" t="s">
        <v>1010</v>
      </c>
      <c r="C63">
        <v>7360035</v>
      </c>
      <c r="D63" t="s">
        <v>241</v>
      </c>
      <c r="E63" t="s">
        <v>238</v>
      </c>
      <c r="F63" t="s">
        <v>233</v>
      </c>
      <c r="G63" s="6">
        <v>38236</v>
      </c>
      <c r="H63">
        <v>2.3</v>
      </c>
      <c r="I63" t="s">
        <v>106</v>
      </c>
      <c r="J63" s="2">
        <v>0.057</v>
      </c>
      <c r="K63" s="2">
        <v>0.0344</v>
      </c>
      <c r="L63" s="3">
        <v>260000.05</v>
      </c>
      <c r="M63">
        <v>120.15</v>
      </c>
      <c r="N63">
        <v>312.39</v>
      </c>
      <c r="O63" s="2">
        <v>0.0005</v>
      </c>
      <c r="P63" s="2">
        <v>0.0006</v>
      </c>
    </row>
    <row r="64" spans="1:16" ht="12.75">
      <c r="A64" s="1" t="s">
        <v>291</v>
      </c>
      <c r="H64" s="1">
        <v>2.3</v>
      </c>
      <c r="K64" s="5">
        <v>0.0344</v>
      </c>
      <c r="N64" s="1">
        <v>312.39</v>
      </c>
      <c r="O64" s="5">
        <v>0.0005</v>
      </c>
      <c r="P64" s="5">
        <v>0.0006</v>
      </c>
    </row>
    <row r="65" ht="12.75">
      <c r="A65" t="s">
        <v>297</v>
      </c>
    </row>
    <row r="66" spans="1:16" ht="12.75">
      <c r="A66" t="s">
        <v>1011</v>
      </c>
      <c r="C66">
        <v>5761010</v>
      </c>
      <c r="D66" t="s">
        <v>241</v>
      </c>
      <c r="E66" t="s">
        <v>220</v>
      </c>
      <c r="F66" t="s">
        <v>233</v>
      </c>
      <c r="G66" t="s">
        <v>1012</v>
      </c>
      <c r="H66">
        <v>1.2</v>
      </c>
      <c r="I66" t="s">
        <v>106</v>
      </c>
      <c r="J66" s="2">
        <v>0.054</v>
      </c>
      <c r="K66" s="2">
        <v>0.0151</v>
      </c>
      <c r="L66" s="3">
        <v>742500</v>
      </c>
      <c r="M66">
        <v>130.84</v>
      </c>
      <c r="N66">
        <v>971.45</v>
      </c>
      <c r="O66" s="2">
        <v>0.0074</v>
      </c>
      <c r="P66" s="2">
        <v>0.0018</v>
      </c>
    </row>
    <row r="67" spans="1:16" ht="12.75">
      <c r="A67" t="s">
        <v>1013</v>
      </c>
      <c r="C67">
        <v>5760129</v>
      </c>
      <c r="D67" t="s">
        <v>241</v>
      </c>
      <c r="E67" t="s">
        <v>238</v>
      </c>
      <c r="F67" t="s">
        <v>233</v>
      </c>
      <c r="G67" t="s">
        <v>1014</v>
      </c>
      <c r="H67">
        <v>2.4</v>
      </c>
      <c r="I67" t="s">
        <v>106</v>
      </c>
      <c r="J67" s="2">
        <v>0.05</v>
      </c>
      <c r="K67" s="2">
        <v>0.0357</v>
      </c>
      <c r="L67" s="3">
        <v>1109528</v>
      </c>
      <c r="M67">
        <v>117.18</v>
      </c>
      <c r="N67">
        <v>1300.14</v>
      </c>
      <c r="O67" s="2">
        <v>0.0037</v>
      </c>
      <c r="P67" s="2">
        <v>0.0025</v>
      </c>
    </row>
    <row r="68" spans="1:16" ht="12.75">
      <c r="A68" s="1" t="s">
        <v>299</v>
      </c>
      <c r="H68" s="1">
        <v>1.9</v>
      </c>
      <c r="K68" s="5">
        <v>0.0269</v>
      </c>
      <c r="N68" s="1">
        <v>2271.6</v>
      </c>
      <c r="O68" s="5">
        <v>0.0046</v>
      </c>
      <c r="P68" s="5">
        <v>0.0043</v>
      </c>
    </row>
    <row r="69" ht="12.75">
      <c r="A69" t="s">
        <v>312</v>
      </c>
    </row>
    <row r="70" spans="1:16" ht="12.75">
      <c r="A70" t="s">
        <v>1015</v>
      </c>
      <c r="C70">
        <v>6000046</v>
      </c>
      <c r="D70" t="s">
        <v>259</v>
      </c>
      <c r="E70" t="s">
        <v>273</v>
      </c>
      <c r="F70" t="s">
        <v>233</v>
      </c>
      <c r="G70" t="s">
        <v>1016</v>
      </c>
      <c r="H70">
        <v>6</v>
      </c>
      <c r="I70" t="s">
        <v>106</v>
      </c>
      <c r="J70" s="2">
        <v>0.065</v>
      </c>
      <c r="K70" s="2">
        <v>0.0425</v>
      </c>
      <c r="L70" s="3">
        <v>1522000</v>
      </c>
      <c r="M70">
        <v>130.07</v>
      </c>
      <c r="N70">
        <v>1979.67</v>
      </c>
      <c r="P70" s="2">
        <v>0.0037</v>
      </c>
    </row>
    <row r="71" spans="1:16" ht="12.75">
      <c r="A71" t="s">
        <v>1017</v>
      </c>
      <c r="C71">
        <v>6000079</v>
      </c>
      <c r="D71" t="s">
        <v>259</v>
      </c>
      <c r="E71" t="s">
        <v>273</v>
      </c>
      <c r="F71" t="s">
        <v>233</v>
      </c>
      <c r="G71" s="6">
        <v>39114</v>
      </c>
      <c r="H71">
        <v>6.5</v>
      </c>
      <c r="I71" t="s">
        <v>106</v>
      </c>
      <c r="J71" s="2">
        <v>0.065</v>
      </c>
      <c r="K71" s="2">
        <v>0.0443</v>
      </c>
      <c r="L71" s="3">
        <v>3004000</v>
      </c>
      <c r="M71">
        <v>131.84</v>
      </c>
      <c r="N71">
        <v>3960.47</v>
      </c>
      <c r="O71" s="2">
        <v>0.0091</v>
      </c>
      <c r="P71" s="2">
        <v>0.0075</v>
      </c>
    </row>
    <row r="72" spans="1:16" ht="12.75">
      <c r="A72" t="s">
        <v>1018</v>
      </c>
      <c r="C72">
        <v>6001119</v>
      </c>
      <c r="D72" t="s">
        <v>259</v>
      </c>
      <c r="E72" t="s">
        <v>273</v>
      </c>
      <c r="F72" t="s">
        <v>233</v>
      </c>
      <c r="G72" t="s">
        <v>1019</v>
      </c>
      <c r="H72">
        <v>2.6</v>
      </c>
      <c r="I72" t="s">
        <v>106</v>
      </c>
      <c r="J72" s="2">
        <v>0.059</v>
      </c>
      <c r="K72" s="2">
        <v>0.0244</v>
      </c>
      <c r="L72" s="3">
        <v>574000</v>
      </c>
      <c r="M72">
        <v>136.62</v>
      </c>
      <c r="N72">
        <v>784.2</v>
      </c>
      <c r="O72" s="2">
        <v>0.0219</v>
      </c>
      <c r="P72" s="2">
        <v>0.0015</v>
      </c>
    </row>
    <row r="73" spans="1:16" ht="12.75">
      <c r="A73" t="s">
        <v>1020</v>
      </c>
      <c r="C73">
        <v>6001101</v>
      </c>
      <c r="D73" t="s">
        <v>259</v>
      </c>
      <c r="E73" t="s">
        <v>273</v>
      </c>
      <c r="F73" t="s">
        <v>233</v>
      </c>
      <c r="G73" t="s">
        <v>1021</v>
      </c>
      <c r="H73">
        <v>0.7</v>
      </c>
      <c r="I73" t="s">
        <v>106</v>
      </c>
      <c r="J73" s="2">
        <v>0.03</v>
      </c>
      <c r="K73" s="2">
        <v>0.0103</v>
      </c>
      <c r="L73" s="3">
        <v>12500</v>
      </c>
      <c r="M73">
        <v>226.15</v>
      </c>
      <c r="N73">
        <v>28.27</v>
      </c>
      <c r="O73" s="2">
        <v>0.0003</v>
      </c>
      <c r="P73" s="2">
        <v>0.0001</v>
      </c>
    </row>
    <row r="74" spans="1:16" ht="12.75">
      <c r="A74" t="s">
        <v>1020</v>
      </c>
      <c r="C74">
        <v>6001093</v>
      </c>
      <c r="D74" t="s">
        <v>259</v>
      </c>
      <c r="E74" t="s">
        <v>273</v>
      </c>
      <c r="F74" t="s">
        <v>233</v>
      </c>
      <c r="G74" s="6">
        <v>34184</v>
      </c>
      <c r="H74">
        <v>0.7</v>
      </c>
      <c r="I74" t="s">
        <v>106</v>
      </c>
      <c r="J74" s="2">
        <v>0.0295</v>
      </c>
      <c r="K74" s="2">
        <v>0.0103</v>
      </c>
      <c r="L74" s="3">
        <v>15000</v>
      </c>
      <c r="M74">
        <v>226.08</v>
      </c>
      <c r="N74">
        <v>33.91</v>
      </c>
      <c r="O74" s="2">
        <v>0.0002</v>
      </c>
      <c r="P74" s="2">
        <v>0.0001</v>
      </c>
    </row>
    <row r="75" spans="1:16" ht="12.75">
      <c r="A75" t="s">
        <v>1022</v>
      </c>
      <c r="C75">
        <v>6001077</v>
      </c>
      <c r="D75" t="s">
        <v>259</v>
      </c>
      <c r="E75" t="s">
        <v>273</v>
      </c>
      <c r="F75" t="s">
        <v>233</v>
      </c>
      <c r="G75" t="s">
        <v>1023</v>
      </c>
      <c r="H75">
        <v>0.7</v>
      </c>
      <c r="I75" t="s">
        <v>106</v>
      </c>
      <c r="J75" s="2">
        <v>0.0348</v>
      </c>
      <c r="K75" s="2">
        <v>0.0112</v>
      </c>
      <c r="L75" s="3">
        <v>28572.23</v>
      </c>
      <c r="M75">
        <v>236.46</v>
      </c>
      <c r="N75">
        <v>67.56</v>
      </c>
      <c r="O75" s="2">
        <v>0.001</v>
      </c>
      <c r="P75" s="2">
        <v>0.0001</v>
      </c>
    </row>
    <row r="76" spans="1:16" ht="12.75">
      <c r="A76" t="s">
        <v>1024</v>
      </c>
      <c r="C76">
        <v>6000087</v>
      </c>
      <c r="D76" t="s">
        <v>259</v>
      </c>
      <c r="E76" t="s">
        <v>273</v>
      </c>
      <c r="F76" t="s">
        <v>233</v>
      </c>
      <c r="G76" t="s">
        <v>1025</v>
      </c>
      <c r="H76">
        <v>2.7</v>
      </c>
      <c r="I76" t="s">
        <v>106</v>
      </c>
      <c r="J76" s="2">
        <v>0.065</v>
      </c>
      <c r="K76" s="2">
        <v>0.0216</v>
      </c>
      <c r="L76" s="3">
        <v>3819665</v>
      </c>
      <c r="M76">
        <v>122.83</v>
      </c>
      <c r="N76">
        <v>4691.69</v>
      </c>
      <c r="O76" s="2">
        <v>0.0046</v>
      </c>
      <c r="P76" s="2">
        <v>0.0089</v>
      </c>
    </row>
    <row r="77" spans="1:16" ht="12.75">
      <c r="A77" s="1" t="s">
        <v>315</v>
      </c>
      <c r="H77" s="1">
        <v>4.5</v>
      </c>
      <c r="K77" s="5">
        <v>0.033</v>
      </c>
      <c r="N77" s="1">
        <v>11545.77</v>
      </c>
      <c r="O77" s="5">
        <v>0.0066</v>
      </c>
      <c r="P77" s="5">
        <v>0.0218</v>
      </c>
    </row>
    <row r="78" ht="12.75">
      <c r="A78" t="s">
        <v>319</v>
      </c>
    </row>
    <row r="79" spans="1:16" ht="12.75">
      <c r="A79" t="s">
        <v>1026</v>
      </c>
      <c r="C79">
        <v>7770118</v>
      </c>
      <c r="D79" t="s">
        <v>321</v>
      </c>
      <c r="E79" t="s">
        <v>273</v>
      </c>
      <c r="F79" t="s">
        <v>233</v>
      </c>
      <c r="G79" s="6">
        <v>37292</v>
      </c>
      <c r="H79">
        <v>1.4</v>
      </c>
      <c r="I79" t="s">
        <v>106</v>
      </c>
      <c r="J79" s="2">
        <v>0.048</v>
      </c>
      <c r="K79" s="2">
        <v>0.0152</v>
      </c>
      <c r="L79" s="3">
        <v>1922999.6</v>
      </c>
      <c r="M79">
        <v>129.09</v>
      </c>
      <c r="N79">
        <v>2482.4</v>
      </c>
      <c r="O79" s="2">
        <v>0.0096</v>
      </c>
      <c r="P79" s="2">
        <v>0.0047</v>
      </c>
    </row>
    <row r="80" spans="1:16" ht="12.75">
      <c r="A80" s="1" t="s">
        <v>322</v>
      </c>
      <c r="H80" s="1">
        <v>1.4</v>
      </c>
      <c r="K80" s="5">
        <v>0.0152</v>
      </c>
      <c r="N80" s="1">
        <v>2482.4</v>
      </c>
      <c r="O80" s="5">
        <v>0.0096</v>
      </c>
      <c r="P80" s="5">
        <v>0.0047</v>
      </c>
    </row>
    <row r="81" ht="12.75">
      <c r="A81" t="s">
        <v>537</v>
      </c>
    </row>
    <row r="82" spans="1:16" ht="12.75">
      <c r="A82" t="s">
        <v>1027</v>
      </c>
      <c r="C82">
        <v>2590073</v>
      </c>
      <c r="D82" t="s">
        <v>355</v>
      </c>
      <c r="E82" t="s">
        <v>226</v>
      </c>
      <c r="F82" t="s">
        <v>233</v>
      </c>
      <c r="G82" t="s">
        <v>1028</v>
      </c>
      <c r="H82">
        <v>1.7</v>
      </c>
      <c r="I82" t="s">
        <v>106</v>
      </c>
      <c r="J82" s="2">
        <v>0.055</v>
      </c>
      <c r="K82" s="2">
        <v>0.0415</v>
      </c>
      <c r="L82" s="3">
        <v>497778.23</v>
      </c>
      <c r="M82">
        <v>118.13</v>
      </c>
      <c r="N82">
        <v>588.03</v>
      </c>
      <c r="O82" s="2">
        <v>0.0012</v>
      </c>
      <c r="P82" s="2">
        <v>0.0011</v>
      </c>
    </row>
    <row r="83" spans="1:16" ht="12.75">
      <c r="A83" s="1" t="s">
        <v>539</v>
      </c>
      <c r="H83" s="1">
        <v>1.7</v>
      </c>
      <c r="K83" s="5">
        <v>0.0415</v>
      </c>
      <c r="N83" s="1">
        <v>588.03</v>
      </c>
      <c r="O83" s="5">
        <v>0.0012</v>
      </c>
      <c r="P83" s="5">
        <v>0.0011</v>
      </c>
    </row>
    <row r="84" ht="12.75">
      <c r="A84" t="s">
        <v>576</v>
      </c>
    </row>
    <row r="85" spans="1:16" ht="12.75">
      <c r="A85" t="s">
        <v>1029</v>
      </c>
      <c r="C85">
        <v>7590078</v>
      </c>
      <c r="D85" t="s">
        <v>245</v>
      </c>
      <c r="E85" t="s">
        <v>220</v>
      </c>
      <c r="F85" t="s">
        <v>233</v>
      </c>
      <c r="G85" t="s">
        <v>1030</v>
      </c>
      <c r="H85">
        <v>2</v>
      </c>
      <c r="I85" t="s">
        <v>106</v>
      </c>
      <c r="J85" s="2">
        <v>0.057</v>
      </c>
      <c r="K85" s="2">
        <v>0.024</v>
      </c>
      <c r="L85" s="3">
        <v>221428.66</v>
      </c>
      <c r="M85">
        <v>128.09</v>
      </c>
      <c r="N85">
        <v>283.63</v>
      </c>
      <c r="O85" s="2">
        <v>0.0011</v>
      </c>
      <c r="P85" s="2">
        <v>0.0005</v>
      </c>
    </row>
    <row r="86" spans="1:16" ht="12.75">
      <c r="A86" s="1" t="s">
        <v>578</v>
      </c>
      <c r="H86" s="1">
        <v>2</v>
      </c>
      <c r="K86" s="5">
        <v>0.024</v>
      </c>
      <c r="N86" s="1">
        <v>283.63</v>
      </c>
      <c r="O86" s="5">
        <v>0.0011</v>
      </c>
      <c r="P86" s="5">
        <v>0.0005</v>
      </c>
    </row>
    <row r="87" ht="12.75">
      <c r="A87" t="s">
        <v>1031</v>
      </c>
    </row>
    <row r="88" spans="1:16" ht="12.75">
      <c r="A88" t="s">
        <v>1032</v>
      </c>
      <c r="C88">
        <v>2269827</v>
      </c>
      <c r="D88" t="s">
        <v>245</v>
      </c>
      <c r="E88" t="s">
        <v>226</v>
      </c>
      <c r="F88" t="s">
        <v>233</v>
      </c>
      <c r="G88" t="s">
        <v>1033</v>
      </c>
      <c r="H88">
        <v>2.9</v>
      </c>
      <c r="I88" t="s">
        <v>106</v>
      </c>
      <c r="J88" s="2">
        <v>0.057</v>
      </c>
      <c r="K88" s="2">
        <v>0.0516</v>
      </c>
      <c r="L88" s="3">
        <v>152749.93</v>
      </c>
      <c r="M88">
        <v>124.51</v>
      </c>
      <c r="N88">
        <v>190.18</v>
      </c>
      <c r="O88" s="2">
        <v>0.0097</v>
      </c>
      <c r="P88" s="2">
        <v>0.0004</v>
      </c>
    </row>
    <row r="89" spans="1:16" ht="12.75">
      <c r="A89" s="1" t="s">
        <v>1034</v>
      </c>
      <c r="H89" s="1">
        <v>2.9</v>
      </c>
      <c r="K89" s="5">
        <v>0.0516</v>
      </c>
      <c r="N89" s="1">
        <v>190.18</v>
      </c>
      <c r="O89" s="5">
        <v>0.0097</v>
      </c>
      <c r="P89" s="5">
        <v>0.0004</v>
      </c>
    </row>
    <row r="90" ht="12.75">
      <c r="A90" t="s">
        <v>335</v>
      </c>
    </row>
    <row r="91" spans="1:16" ht="12.75">
      <c r="A91" t="s">
        <v>1035</v>
      </c>
      <c r="C91">
        <v>6396055</v>
      </c>
      <c r="D91" t="s">
        <v>219</v>
      </c>
      <c r="E91" t="s">
        <v>238</v>
      </c>
      <c r="F91" t="s">
        <v>233</v>
      </c>
      <c r="G91" s="6">
        <v>36474</v>
      </c>
      <c r="H91">
        <v>0.1</v>
      </c>
      <c r="I91" t="s">
        <v>106</v>
      </c>
      <c r="J91" s="2">
        <v>0.064</v>
      </c>
      <c r="K91" s="2">
        <v>0.0234</v>
      </c>
      <c r="L91" s="3">
        <v>60000</v>
      </c>
      <c r="M91">
        <v>130.2</v>
      </c>
      <c r="N91">
        <v>78.12</v>
      </c>
      <c r="O91" s="2">
        <v>0.0023</v>
      </c>
      <c r="P91" s="2">
        <v>0.0001</v>
      </c>
    </row>
    <row r="92" spans="1:16" ht="12.75">
      <c r="A92" s="1" t="s">
        <v>339</v>
      </c>
      <c r="H92" s="1">
        <v>0.1</v>
      </c>
      <c r="K92" s="5">
        <v>0.0234</v>
      </c>
      <c r="N92" s="1">
        <v>78.12</v>
      </c>
      <c r="O92" s="5">
        <v>0.0023</v>
      </c>
      <c r="P92" s="5">
        <v>0.0001</v>
      </c>
    </row>
    <row r="93" ht="12.75">
      <c r="A93" t="s">
        <v>344</v>
      </c>
    </row>
    <row r="94" spans="1:16" ht="12.75">
      <c r="A94" t="s">
        <v>1036</v>
      </c>
      <c r="C94">
        <v>6082010</v>
      </c>
      <c r="D94" t="s">
        <v>310</v>
      </c>
      <c r="E94" t="s">
        <v>238</v>
      </c>
      <c r="F94" t="s">
        <v>233</v>
      </c>
      <c r="G94" t="s">
        <v>1037</v>
      </c>
      <c r="H94">
        <v>1.8</v>
      </c>
      <c r="I94" t="s">
        <v>106</v>
      </c>
      <c r="J94" s="2">
        <v>0.057</v>
      </c>
      <c r="K94" s="2">
        <v>0.03</v>
      </c>
      <c r="L94" s="3">
        <v>471428.56</v>
      </c>
      <c r="M94">
        <v>127.31</v>
      </c>
      <c r="N94">
        <v>600.18</v>
      </c>
      <c r="O94" s="2">
        <v>0.0058</v>
      </c>
      <c r="P94" s="2">
        <v>0.0011</v>
      </c>
    </row>
    <row r="95" spans="1:16" ht="12.75">
      <c r="A95" s="1" t="s">
        <v>348</v>
      </c>
      <c r="H95" s="1">
        <v>1.8</v>
      </c>
      <c r="K95" s="5">
        <v>0.03</v>
      </c>
      <c r="N95" s="1">
        <v>600.18</v>
      </c>
      <c r="O95" s="5">
        <v>0.0058</v>
      </c>
      <c r="P95" s="5">
        <v>0.0011</v>
      </c>
    </row>
    <row r="96" ht="12.75">
      <c r="A96" t="s">
        <v>585</v>
      </c>
    </row>
    <row r="97" spans="1:16" ht="12.75">
      <c r="A97" t="s">
        <v>1038</v>
      </c>
      <c r="C97">
        <v>6940134</v>
      </c>
      <c r="D97" t="s">
        <v>241</v>
      </c>
      <c r="E97" t="s">
        <v>351</v>
      </c>
      <c r="F97" t="s">
        <v>233</v>
      </c>
      <c r="G97" t="s">
        <v>1039</v>
      </c>
      <c r="H97">
        <v>2.8</v>
      </c>
      <c r="I97" t="s">
        <v>106</v>
      </c>
      <c r="J97" s="2">
        <v>0.05</v>
      </c>
      <c r="K97" s="2">
        <v>0.0906</v>
      </c>
      <c r="L97" s="3">
        <v>669375</v>
      </c>
      <c r="M97">
        <v>100.45</v>
      </c>
      <c r="N97">
        <v>672.39</v>
      </c>
      <c r="O97" s="2">
        <v>0.0022</v>
      </c>
      <c r="P97" s="2">
        <v>0.0013</v>
      </c>
    </row>
    <row r="98" spans="1:16" ht="12.75">
      <c r="A98" s="1" t="s">
        <v>587</v>
      </c>
      <c r="H98" s="1">
        <v>2.8</v>
      </c>
      <c r="K98" s="5">
        <v>0.0906</v>
      </c>
      <c r="N98" s="1">
        <v>672.39</v>
      </c>
      <c r="O98" s="5">
        <v>0.0022</v>
      </c>
      <c r="P98" s="5">
        <v>0.0013</v>
      </c>
    </row>
    <row r="99" ht="12.75">
      <c r="A99" t="s">
        <v>1040</v>
      </c>
    </row>
    <row r="100" spans="1:16" ht="12.75">
      <c r="A100" t="s">
        <v>1041</v>
      </c>
      <c r="C100">
        <v>1107218</v>
      </c>
      <c r="D100" t="s">
        <v>259</v>
      </c>
      <c r="E100" t="s">
        <v>273</v>
      </c>
      <c r="F100" t="s">
        <v>233</v>
      </c>
      <c r="G100" s="6">
        <v>39330</v>
      </c>
      <c r="H100">
        <v>0.8</v>
      </c>
      <c r="I100" t="s">
        <v>106</v>
      </c>
      <c r="J100" s="2">
        <v>0.052</v>
      </c>
      <c r="K100" s="2">
        <v>0.0196</v>
      </c>
      <c r="L100" s="3">
        <v>344174.65</v>
      </c>
      <c r="M100">
        <v>112.21</v>
      </c>
      <c r="N100">
        <v>386.2</v>
      </c>
      <c r="O100" s="2">
        <v>0.0043</v>
      </c>
      <c r="P100" s="2">
        <v>0.0007</v>
      </c>
    </row>
    <row r="101" spans="1:16" ht="12.75">
      <c r="A101" s="1" t="s">
        <v>1042</v>
      </c>
      <c r="H101" s="1">
        <v>0.8</v>
      </c>
      <c r="K101" s="5">
        <v>0.0196</v>
      </c>
      <c r="N101" s="1">
        <v>386.2</v>
      </c>
      <c r="O101" s="5">
        <v>0.0043</v>
      </c>
      <c r="P101" s="5">
        <v>0.0007</v>
      </c>
    </row>
    <row r="102" ht="12.75">
      <c r="A102" t="s">
        <v>1043</v>
      </c>
    </row>
    <row r="103" spans="1:16" ht="12.75">
      <c r="A103" t="s">
        <v>1044</v>
      </c>
      <c r="C103">
        <v>1097997</v>
      </c>
      <c r="D103" t="s">
        <v>259</v>
      </c>
      <c r="E103" t="s">
        <v>220</v>
      </c>
      <c r="F103" t="s">
        <v>233</v>
      </c>
      <c r="G103" s="6">
        <v>38904</v>
      </c>
      <c r="H103">
        <v>6.3</v>
      </c>
      <c r="I103" t="s">
        <v>106</v>
      </c>
      <c r="J103" s="2">
        <v>0.0775</v>
      </c>
      <c r="K103" s="2">
        <v>0.0473</v>
      </c>
      <c r="L103" s="3">
        <v>667939.96</v>
      </c>
      <c r="M103">
        <v>139.94</v>
      </c>
      <c r="N103">
        <v>934.72</v>
      </c>
      <c r="O103" s="2">
        <v>0.003</v>
      </c>
      <c r="P103" s="2">
        <v>0.0018</v>
      </c>
    </row>
    <row r="104" spans="1:16" ht="12.75">
      <c r="A104" s="1" t="s">
        <v>1045</v>
      </c>
      <c r="H104" s="1">
        <v>6.3</v>
      </c>
      <c r="K104" s="5">
        <v>0.0473</v>
      </c>
      <c r="N104" s="1">
        <v>934.72</v>
      </c>
      <c r="O104" s="5">
        <v>0.003</v>
      </c>
      <c r="P104" s="5">
        <v>0.0018</v>
      </c>
    </row>
    <row r="105" ht="12.75">
      <c r="A105" t="s">
        <v>594</v>
      </c>
    </row>
    <row r="106" spans="1:16" ht="12.75">
      <c r="A106" t="s">
        <v>1046</v>
      </c>
      <c r="C106">
        <v>1088129</v>
      </c>
      <c r="D106" t="s">
        <v>321</v>
      </c>
      <c r="E106" t="s">
        <v>238</v>
      </c>
      <c r="F106" t="s">
        <v>233</v>
      </c>
      <c r="G106" s="6">
        <v>37839</v>
      </c>
      <c r="H106">
        <v>3.4</v>
      </c>
      <c r="I106" t="s">
        <v>106</v>
      </c>
      <c r="J106" s="2">
        <v>0.059</v>
      </c>
      <c r="K106" s="2">
        <v>0.0401</v>
      </c>
      <c r="L106" s="3">
        <v>350000</v>
      </c>
      <c r="M106">
        <v>122.38</v>
      </c>
      <c r="N106">
        <v>428.33</v>
      </c>
      <c r="O106" s="2">
        <v>0.0018</v>
      </c>
      <c r="P106" s="2">
        <v>0.0008</v>
      </c>
    </row>
    <row r="107" spans="1:14" ht="12.75">
      <c r="A107" t="s">
        <v>1047</v>
      </c>
      <c r="C107">
        <v>1088137</v>
      </c>
      <c r="D107" t="s">
        <v>321</v>
      </c>
      <c r="E107" t="s">
        <v>238</v>
      </c>
      <c r="F107" t="s">
        <v>233</v>
      </c>
      <c r="G107" s="6">
        <v>37839</v>
      </c>
      <c r="H107">
        <v>1.3</v>
      </c>
      <c r="I107" t="s">
        <v>106</v>
      </c>
      <c r="J107" s="2">
        <v>0.059</v>
      </c>
      <c r="K107" s="2">
        <v>0.0522</v>
      </c>
      <c r="M107">
        <v>195.56</v>
      </c>
      <c r="N107">
        <v>0</v>
      </c>
    </row>
    <row r="108" spans="1:16" ht="12.75">
      <c r="A108" s="1" t="s">
        <v>596</v>
      </c>
      <c r="H108" s="1">
        <v>3.4</v>
      </c>
      <c r="K108" s="5">
        <v>0.0401</v>
      </c>
      <c r="N108" s="1">
        <v>428.33</v>
      </c>
      <c r="O108" s="5">
        <v>0.0009</v>
      </c>
      <c r="P108" s="5">
        <v>0.0008</v>
      </c>
    </row>
    <row r="109" ht="12.75">
      <c r="A109" t="s">
        <v>1048</v>
      </c>
    </row>
    <row r="110" spans="1:16" ht="12.75">
      <c r="A110" t="s">
        <v>1049</v>
      </c>
      <c r="C110">
        <v>2272144</v>
      </c>
      <c r="D110" t="s">
        <v>310</v>
      </c>
      <c r="E110" t="s">
        <v>1050</v>
      </c>
      <c r="G110" t="s">
        <v>1051</v>
      </c>
      <c r="H110">
        <v>1.3</v>
      </c>
      <c r="I110" t="s">
        <v>106</v>
      </c>
      <c r="J110" s="2">
        <v>0.058</v>
      </c>
      <c r="K110" s="2">
        <v>0.7671</v>
      </c>
      <c r="L110" s="3">
        <v>625714.29</v>
      </c>
      <c r="M110">
        <v>47.76</v>
      </c>
      <c r="N110">
        <v>298.82</v>
      </c>
      <c r="O110" s="2">
        <v>0.0027</v>
      </c>
      <c r="P110" s="2">
        <v>0.0006</v>
      </c>
    </row>
    <row r="111" spans="1:16" ht="12.75">
      <c r="A111" s="1" t="s">
        <v>1052</v>
      </c>
      <c r="H111" s="1">
        <v>1.3</v>
      </c>
      <c r="K111" s="5">
        <v>0.7671</v>
      </c>
      <c r="N111" s="1">
        <v>298.82</v>
      </c>
      <c r="O111" s="5">
        <v>0.0027</v>
      </c>
      <c r="P111" s="5">
        <v>0.0006</v>
      </c>
    </row>
    <row r="112" ht="12.75">
      <c r="A112" t="s">
        <v>1053</v>
      </c>
    </row>
    <row r="113" spans="1:16" ht="12.75">
      <c r="A113" t="s">
        <v>1054</v>
      </c>
      <c r="C113">
        <v>6351365</v>
      </c>
      <c r="D113" t="s">
        <v>259</v>
      </c>
      <c r="E113" t="s">
        <v>273</v>
      </c>
      <c r="F113" t="s">
        <v>233</v>
      </c>
      <c r="G113" t="s">
        <v>1055</v>
      </c>
      <c r="H113">
        <v>0.8</v>
      </c>
      <c r="I113" t="s">
        <v>106</v>
      </c>
      <c r="J113" s="2">
        <v>0.048</v>
      </c>
      <c r="K113" s="2">
        <v>0.0193</v>
      </c>
      <c r="L113" s="3">
        <v>354939.25</v>
      </c>
      <c r="M113">
        <v>113.17</v>
      </c>
      <c r="N113">
        <v>401.68</v>
      </c>
      <c r="O113" s="2">
        <v>0.0032</v>
      </c>
      <c r="P113" s="2">
        <v>0.0008</v>
      </c>
    </row>
    <row r="114" spans="1:14" ht="12.75">
      <c r="A114" t="s">
        <v>1056</v>
      </c>
      <c r="C114">
        <v>6351381</v>
      </c>
      <c r="D114" t="s">
        <v>259</v>
      </c>
      <c r="E114" t="s">
        <v>273</v>
      </c>
      <c r="F114" t="s">
        <v>233</v>
      </c>
      <c r="G114" t="s">
        <v>1057</v>
      </c>
      <c r="I114" t="s">
        <v>106</v>
      </c>
      <c r="J114" s="2">
        <v>0.0515</v>
      </c>
      <c r="N114">
        <v>0</v>
      </c>
    </row>
    <row r="115" spans="1:16" ht="12.75">
      <c r="A115" s="1" t="s">
        <v>1058</v>
      </c>
      <c r="H115" s="1">
        <v>0.8</v>
      </c>
      <c r="K115" s="5">
        <v>0.0193</v>
      </c>
      <c r="N115" s="1">
        <v>401.68</v>
      </c>
      <c r="O115" s="5">
        <v>0.0017</v>
      </c>
      <c r="P115" s="5">
        <v>0.0008</v>
      </c>
    </row>
    <row r="116" ht="12.75">
      <c r="A116" t="s">
        <v>1059</v>
      </c>
    </row>
    <row r="117" spans="1:16" ht="12.75">
      <c r="A117" t="s">
        <v>1060</v>
      </c>
      <c r="C117">
        <v>1092006</v>
      </c>
      <c r="D117" t="s">
        <v>259</v>
      </c>
      <c r="E117" t="s">
        <v>453</v>
      </c>
      <c r="F117" t="s">
        <v>233</v>
      </c>
      <c r="G117" s="6">
        <v>38355</v>
      </c>
      <c r="H117">
        <v>0.7</v>
      </c>
      <c r="I117" t="s">
        <v>106</v>
      </c>
      <c r="J117" s="2">
        <v>0.0465</v>
      </c>
      <c r="K117" s="2">
        <v>0.009</v>
      </c>
      <c r="L117" s="3">
        <v>205000</v>
      </c>
      <c r="M117">
        <v>121.11</v>
      </c>
      <c r="N117">
        <v>248.28</v>
      </c>
      <c r="O117" s="2">
        <v>0.0011</v>
      </c>
      <c r="P117" s="2">
        <v>0.0005</v>
      </c>
    </row>
    <row r="118" spans="1:16" ht="12.75">
      <c r="A118" t="s">
        <v>1061</v>
      </c>
      <c r="C118">
        <v>1087758</v>
      </c>
      <c r="D118" t="s">
        <v>259</v>
      </c>
      <c r="E118" t="s">
        <v>453</v>
      </c>
      <c r="F118" t="s">
        <v>233</v>
      </c>
      <c r="G118" t="s">
        <v>1062</v>
      </c>
      <c r="H118">
        <v>1.9</v>
      </c>
      <c r="I118" t="s">
        <v>106</v>
      </c>
      <c r="J118" s="2">
        <v>0.0617</v>
      </c>
      <c r="K118" s="2">
        <v>0.014</v>
      </c>
      <c r="L118" s="3">
        <v>512899.44</v>
      </c>
      <c r="M118">
        <v>126.26</v>
      </c>
      <c r="N118">
        <v>647.59</v>
      </c>
      <c r="O118" s="2">
        <v>0.0034</v>
      </c>
      <c r="P118" s="2">
        <v>0.0012</v>
      </c>
    </row>
    <row r="119" spans="1:16" ht="12.75">
      <c r="A119" t="s">
        <v>1063</v>
      </c>
      <c r="C119">
        <v>1089200</v>
      </c>
      <c r="D119" t="s">
        <v>259</v>
      </c>
      <c r="E119" t="s">
        <v>453</v>
      </c>
      <c r="F119" t="s">
        <v>233</v>
      </c>
      <c r="G119" s="6">
        <v>37959</v>
      </c>
      <c r="H119">
        <v>2</v>
      </c>
      <c r="I119" t="s">
        <v>106</v>
      </c>
      <c r="J119" s="2">
        <v>0.05</v>
      </c>
      <c r="K119" s="2">
        <v>0.0167</v>
      </c>
      <c r="L119" s="3">
        <v>1225000.1</v>
      </c>
      <c r="M119">
        <v>127.54</v>
      </c>
      <c r="N119">
        <v>1562.37</v>
      </c>
      <c r="O119" s="2">
        <v>0.002</v>
      </c>
      <c r="P119" s="2">
        <v>0.0029</v>
      </c>
    </row>
    <row r="120" spans="1:16" ht="12.75">
      <c r="A120" s="1" t="s">
        <v>1064</v>
      </c>
      <c r="H120" s="1">
        <v>1.8</v>
      </c>
      <c r="K120" s="5">
        <v>0.0152</v>
      </c>
      <c r="N120" s="1">
        <v>2458.23</v>
      </c>
      <c r="O120" s="5">
        <v>0.0021</v>
      </c>
      <c r="P120" s="5">
        <v>0.0046</v>
      </c>
    </row>
    <row r="121" ht="12.75">
      <c r="A121" t="s">
        <v>1065</v>
      </c>
    </row>
    <row r="122" spans="1:16" ht="12.75">
      <c r="A122" t="s">
        <v>1066</v>
      </c>
      <c r="C122">
        <v>1091636</v>
      </c>
      <c r="D122" t="s">
        <v>245</v>
      </c>
      <c r="E122" t="s">
        <v>351</v>
      </c>
      <c r="F122" t="s">
        <v>233</v>
      </c>
      <c r="G122" s="6">
        <v>38300</v>
      </c>
      <c r="H122">
        <v>0.5</v>
      </c>
      <c r="I122" t="s">
        <v>106</v>
      </c>
      <c r="J122" s="2">
        <v>0.0545</v>
      </c>
      <c r="K122" s="2">
        <v>0.0699</v>
      </c>
      <c r="L122" s="3">
        <v>160000</v>
      </c>
      <c r="M122">
        <v>115.34</v>
      </c>
      <c r="N122">
        <v>184.54</v>
      </c>
      <c r="O122" s="2">
        <v>0.0007</v>
      </c>
      <c r="P122" s="2">
        <v>0.0003</v>
      </c>
    </row>
    <row r="123" spans="1:16" ht="12.75">
      <c r="A123" s="1" t="s">
        <v>1067</v>
      </c>
      <c r="H123" s="1">
        <v>0.5</v>
      </c>
      <c r="K123" s="5">
        <v>0.0699</v>
      </c>
      <c r="N123" s="1">
        <v>184.54</v>
      </c>
      <c r="O123" s="5">
        <v>0.0007</v>
      </c>
      <c r="P123" s="5">
        <v>0.0003</v>
      </c>
    </row>
    <row r="124" ht="12.75">
      <c r="A124" t="s">
        <v>413</v>
      </c>
    </row>
    <row r="125" spans="1:16" ht="12.75">
      <c r="A125" t="s">
        <v>1068</v>
      </c>
      <c r="C125">
        <v>1089598</v>
      </c>
      <c r="D125" t="s">
        <v>241</v>
      </c>
      <c r="E125" t="s">
        <v>226</v>
      </c>
      <c r="F125" t="s">
        <v>233</v>
      </c>
      <c r="G125" s="6">
        <v>38018</v>
      </c>
      <c r="H125">
        <v>1.7</v>
      </c>
      <c r="I125" t="s">
        <v>106</v>
      </c>
      <c r="J125" s="2">
        <v>0.057</v>
      </c>
      <c r="K125" s="2">
        <v>0.0417</v>
      </c>
      <c r="L125" s="3">
        <v>126666.66</v>
      </c>
      <c r="M125">
        <v>122.56</v>
      </c>
      <c r="N125">
        <v>155.24</v>
      </c>
      <c r="O125" s="2">
        <v>0.0007</v>
      </c>
      <c r="P125" s="2">
        <v>0.0003</v>
      </c>
    </row>
    <row r="126" spans="1:16" ht="12.75">
      <c r="A126" s="1" t="s">
        <v>416</v>
      </c>
      <c r="H126" s="1">
        <v>1.7</v>
      </c>
      <c r="K126" s="5">
        <v>0.0417</v>
      </c>
      <c r="N126" s="1">
        <v>155.24</v>
      </c>
      <c r="O126" s="5">
        <v>0.0007</v>
      </c>
      <c r="P126" s="5">
        <v>0.0003</v>
      </c>
    </row>
    <row r="127" ht="12.75">
      <c r="A127" t="s">
        <v>612</v>
      </c>
    </row>
    <row r="128" spans="1:16" ht="12.75">
      <c r="A128" t="s">
        <v>1069</v>
      </c>
      <c r="C128">
        <v>1089614</v>
      </c>
      <c r="D128" t="s">
        <v>245</v>
      </c>
      <c r="E128" t="s">
        <v>1070</v>
      </c>
      <c r="F128" t="s">
        <v>233</v>
      </c>
      <c r="G128" s="6">
        <v>38025</v>
      </c>
      <c r="H128">
        <v>1.4</v>
      </c>
      <c r="I128" t="s">
        <v>106</v>
      </c>
      <c r="J128" s="2">
        <v>0.056</v>
      </c>
      <c r="K128" s="2">
        <v>0.218</v>
      </c>
      <c r="L128" s="3">
        <v>190000</v>
      </c>
      <c r="M128">
        <v>96.35</v>
      </c>
      <c r="N128">
        <v>183.07</v>
      </c>
      <c r="O128" s="2">
        <v>0.0007</v>
      </c>
      <c r="P128" s="2">
        <v>0.0003</v>
      </c>
    </row>
    <row r="129" spans="1:16" ht="12.75">
      <c r="A129" s="1" t="s">
        <v>614</v>
      </c>
      <c r="H129" s="1">
        <v>1.4</v>
      </c>
      <c r="K129" s="5">
        <v>0.218</v>
      </c>
      <c r="N129" s="1">
        <v>183.07</v>
      </c>
      <c r="O129" s="5">
        <v>0.0007</v>
      </c>
      <c r="P129" s="5">
        <v>0.0003</v>
      </c>
    </row>
    <row r="130" ht="12.75">
      <c r="A130" t="s">
        <v>1071</v>
      </c>
    </row>
    <row r="131" spans="1:16" ht="12.75">
      <c r="A131" t="s">
        <v>1072</v>
      </c>
      <c r="C131">
        <v>1103084</v>
      </c>
      <c r="D131" t="s">
        <v>259</v>
      </c>
      <c r="E131" t="s">
        <v>220</v>
      </c>
      <c r="F131" t="s">
        <v>233</v>
      </c>
      <c r="G131" t="s">
        <v>1073</v>
      </c>
      <c r="H131">
        <v>8.4</v>
      </c>
      <c r="I131" t="s">
        <v>106</v>
      </c>
      <c r="J131" s="2">
        <v>0.056</v>
      </c>
      <c r="K131" s="2">
        <v>0.0445</v>
      </c>
      <c r="L131" s="3">
        <v>100638</v>
      </c>
      <c r="M131">
        <v>125.1</v>
      </c>
      <c r="N131">
        <v>125.9</v>
      </c>
      <c r="O131" s="2">
        <v>0.0004</v>
      </c>
      <c r="P131" s="2">
        <v>0.0002</v>
      </c>
    </row>
    <row r="132" spans="1:16" ht="12.75">
      <c r="A132" t="s">
        <v>1074</v>
      </c>
      <c r="C132">
        <v>1113588</v>
      </c>
      <c r="E132" t="s">
        <v>220</v>
      </c>
      <c r="G132" t="s">
        <v>1075</v>
      </c>
      <c r="H132">
        <v>2.3</v>
      </c>
      <c r="I132" t="s">
        <v>106</v>
      </c>
      <c r="J132" s="2">
        <v>0.051</v>
      </c>
      <c r="K132" s="2">
        <v>0.0279</v>
      </c>
      <c r="L132" s="3">
        <v>300000</v>
      </c>
      <c r="M132">
        <v>110.11</v>
      </c>
      <c r="N132">
        <v>330.33</v>
      </c>
      <c r="O132" s="2">
        <v>0.003</v>
      </c>
      <c r="P132" s="2">
        <v>0.0006</v>
      </c>
    </row>
    <row r="133" spans="1:16" ht="12.75">
      <c r="A133" s="1" t="s">
        <v>1076</v>
      </c>
      <c r="H133" s="1">
        <v>4</v>
      </c>
      <c r="K133" s="5">
        <v>0.0325</v>
      </c>
      <c r="N133" s="1">
        <v>456.23</v>
      </c>
      <c r="O133" s="5">
        <v>0.001</v>
      </c>
      <c r="P133" s="5">
        <v>0.0009</v>
      </c>
    </row>
    <row r="134" ht="12.75">
      <c r="A134" t="s">
        <v>1077</v>
      </c>
    </row>
    <row r="135" spans="1:16" ht="12.75">
      <c r="A135" t="s">
        <v>1078</v>
      </c>
      <c r="C135">
        <v>1103159</v>
      </c>
      <c r="D135" t="s">
        <v>245</v>
      </c>
      <c r="E135" t="s">
        <v>220</v>
      </c>
      <c r="F135" t="s">
        <v>233</v>
      </c>
      <c r="G135" t="s">
        <v>1079</v>
      </c>
      <c r="H135">
        <v>5</v>
      </c>
      <c r="I135" t="s">
        <v>106</v>
      </c>
      <c r="J135" s="2">
        <v>0.048</v>
      </c>
      <c r="K135" s="2">
        <v>0.0414</v>
      </c>
      <c r="L135" s="3">
        <v>2214000</v>
      </c>
      <c r="M135">
        <v>115.96</v>
      </c>
      <c r="N135">
        <v>2567.35</v>
      </c>
      <c r="O135" s="2">
        <v>0.0031</v>
      </c>
      <c r="P135" s="2">
        <v>0.0048</v>
      </c>
    </row>
    <row r="136" spans="1:16" ht="12.75">
      <c r="A136" s="1" t="s">
        <v>1080</v>
      </c>
      <c r="H136" s="1">
        <v>5</v>
      </c>
      <c r="K136" s="5">
        <v>0.0414</v>
      </c>
      <c r="N136" s="1">
        <v>2567.35</v>
      </c>
      <c r="O136" s="5">
        <v>0.0031</v>
      </c>
      <c r="P136" s="5">
        <v>0.0048</v>
      </c>
    </row>
    <row r="137" ht="12.75">
      <c r="A137" t="s">
        <v>1081</v>
      </c>
    </row>
    <row r="138" spans="1:16" ht="12.75">
      <c r="A138" t="s">
        <v>1082</v>
      </c>
      <c r="C138">
        <v>1106301</v>
      </c>
      <c r="D138" t="s">
        <v>259</v>
      </c>
      <c r="E138" t="s">
        <v>220</v>
      </c>
      <c r="F138" t="s">
        <v>233</v>
      </c>
      <c r="G138" t="s">
        <v>1083</v>
      </c>
      <c r="H138">
        <v>3.3</v>
      </c>
      <c r="I138" t="s">
        <v>106</v>
      </c>
      <c r="J138" s="2">
        <v>0.052</v>
      </c>
      <c r="K138" s="2">
        <v>0.0381</v>
      </c>
      <c r="L138" s="3">
        <v>1513662</v>
      </c>
      <c r="M138">
        <v>117.93</v>
      </c>
      <c r="N138">
        <v>1785.06</v>
      </c>
      <c r="O138" s="2">
        <v>0.0053</v>
      </c>
      <c r="P138" s="2">
        <v>0.0034</v>
      </c>
    </row>
    <row r="139" spans="1:16" ht="12.75">
      <c r="A139" s="1" t="s">
        <v>1084</v>
      </c>
      <c r="H139" s="1">
        <v>3.3</v>
      </c>
      <c r="K139" s="5">
        <v>0.0381</v>
      </c>
      <c r="N139" s="1">
        <v>1785.06</v>
      </c>
      <c r="O139" s="5">
        <v>0.0053</v>
      </c>
      <c r="P139" s="5">
        <v>0.0034</v>
      </c>
    </row>
    <row r="140" ht="12.75">
      <c r="A140" t="s">
        <v>1085</v>
      </c>
    </row>
    <row r="141" spans="1:16" ht="12.75">
      <c r="A141" t="s">
        <v>1086</v>
      </c>
      <c r="C141">
        <v>1106822</v>
      </c>
      <c r="D141" t="s">
        <v>321</v>
      </c>
      <c r="E141" t="s">
        <v>232</v>
      </c>
      <c r="F141" t="s">
        <v>233</v>
      </c>
      <c r="G141" t="s">
        <v>1087</v>
      </c>
      <c r="H141">
        <v>6.5</v>
      </c>
      <c r="I141" t="s">
        <v>106</v>
      </c>
      <c r="J141" s="2">
        <v>0.049</v>
      </c>
      <c r="K141" s="2">
        <v>0.0377</v>
      </c>
      <c r="L141" s="3">
        <v>2560000</v>
      </c>
      <c r="M141">
        <v>121.46</v>
      </c>
      <c r="N141">
        <v>3109.36</v>
      </c>
      <c r="O141" s="2">
        <v>0.0043</v>
      </c>
      <c r="P141" s="2">
        <v>0.0059</v>
      </c>
    </row>
    <row r="142" spans="1:16" ht="12.75">
      <c r="A142" s="1" t="s">
        <v>1088</v>
      </c>
      <c r="H142" s="1">
        <v>6.5</v>
      </c>
      <c r="K142" s="5">
        <v>0.0377</v>
      </c>
      <c r="N142" s="1">
        <v>3109.36</v>
      </c>
      <c r="O142" s="5">
        <v>0.0043</v>
      </c>
      <c r="P142" s="5">
        <v>0.0059</v>
      </c>
    </row>
    <row r="143" ht="12.75">
      <c r="A143" t="s">
        <v>1089</v>
      </c>
    </row>
    <row r="144" spans="1:16" ht="12.75">
      <c r="A144" t="s">
        <v>1090</v>
      </c>
      <c r="C144">
        <v>1109594</v>
      </c>
      <c r="D144" t="s">
        <v>245</v>
      </c>
      <c r="E144" t="s">
        <v>226</v>
      </c>
      <c r="F144" t="s">
        <v>233</v>
      </c>
      <c r="G144" t="s">
        <v>1091</v>
      </c>
      <c r="H144">
        <v>2.6</v>
      </c>
      <c r="I144" t="s">
        <v>106</v>
      </c>
      <c r="J144" s="2">
        <v>0.0665</v>
      </c>
      <c r="K144" s="2">
        <v>0.0492</v>
      </c>
      <c r="L144" s="3">
        <v>1000000</v>
      </c>
      <c r="M144">
        <v>114.77</v>
      </c>
      <c r="N144">
        <v>1147.7</v>
      </c>
      <c r="O144" s="2">
        <v>0.0018</v>
      </c>
      <c r="P144" s="2">
        <v>0.0022</v>
      </c>
    </row>
    <row r="145" spans="1:16" ht="12.75">
      <c r="A145" s="1" t="s">
        <v>1092</v>
      </c>
      <c r="H145" s="1">
        <v>2.6</v>
      </c>
      <c r="K145" s="5">
        <v>0.0492</v>
      </c>
      <c r="N145" s="1">
        <v>1147.7</v>
      </c>
      <c r="O145" s="5">
        <v>0.0018</v>
      </c>
      <c r="P145" s="5">
        <v>0.0022</v>
      </c>
    </row>
    <row r="146" ht="12.75">
      <c r="A146" t="s">
        <v>1093</v>
      </c>
    </row>
    <row r="147" spans="1:16" ht="12.75">
      <c r="A147" t="s">
        <v>1094</v>
      </c>
      <c r="C147">
        <v>1106061</v>
      </c>
      <c r="D147" t="s">
        <v>259</v>
      </c>
      <c r="E147" t="s">
        <v>273</v>
      </c>
      <c r="F147" t="s">
        <v>233</v>
      </c>
      <c r="G147" s="6">
        <v>39265</v>
      </c>
      <c r="H147">
        <v>0.8</v>
      </c>
      <c r="I147" t="s">
        <v>106</v>
      </c>
      <c r="J147" s="2">
        <v>0.0445</v>
      </c>
      <c r="K147" s="2">
        <v>0.0192</v>
      </c>
      <c r="L147" s="3">
        <v>558844.51</v>
      </c>
      <c r="M147">
        <v>113.76</v>
      </c>
      <c r="N147">
        <v>635.74</v>
      </c>
      <c r="O147" s="2">
        <v>0.0014</v>
      </c>
      <c r="P147" s="2">
        <v>0.0012</v>
      </c>
    </row>
    <row r="148" spans="1:16" ht="12.75">
      <c r="A148" t="s">
        <v>1095</v>
      </c>
      <c r="C148">
        <v>1098292</v>
      </c>
      <c r="D148" t="s">
        <v>259</v>
      </c>
      <c r="E148" t="s">
        <v>273</v>
      </c>
      <c r="F148" t="s">
        <v>233</v>
      </c>
      <c r="G148" t="s">
        <v>1096</v>
      </c>
      <c r="H148">
        <v>0.1</v>
      </c>
      <c r="I148" t="s">
        <v>106</v>
      </c>
      <c r="J148" s="2">
        <v>0.0595</v>
      </c>
      <c r="K148" s="2">
        <v>0.021</v>
      </c>
      <c r="L148" s="3">
        <v>133383.52</v>
      </c>
      <c r="M148">
        <v>110.39</v>
      </c>
      <c r="N148">
        <v>147.24</v>
      </c>
      <c r="O148" s="2">
        <v>0.0013</v>
      </c>
      <c r="P148" s="2">
        <v>0.0003</v>
      </c>
    </row>
    <row r="149" spans="1:16" ht="12.75">
      <c r="A149" s="1" t="s">
        <v>1097</v>
      </c>
      <c r="H149" s="1">
        <v>0.7</v>
      </c>
      <c r="K149" s="5">
        <v>0.0195</v>
      </c>
      <c r="N149" s="1">
        <v>782.98</v>
      </c>
      <c r="O149" s="5">
        <v>0.0014</v>
      </c>
      <c r="P149" s="5">
        <v>0.0015</v>
      </c>
    </row>
    <row r="150" spans="1:16" ht="12.75">
      <c r="A150" s="1" t="s">
        <v>950</v>
      </c>
      <c r="H150" s="1">
        <v>3.2</v>
      </c>
      <c r="K150" s="5">
        <v>0.0373</v>
      </c>
      <c r="N150" s="1">
        <v>45643.94</v>
      </c>
      <c r="O150" s="5">
        <v>0.0034</v>
      </c>
      <c r="P150" s="5">
        <v>0.0862</v>
      </c>
    </row>
    <row r="151" spans="1:14" ht="12.75">
      <c r="A151" t="s">
        <v>951</v>
      </c>
      <c r="N151">
        <v>0</v>
      </c>
    </row>
    <row r="152" spans="1:14" ht="12.75">
      <c r="A152" s="1" t="s">
        <v>952</v>
      </c>
      <c r="N152" s="1">
        <v>0</v>
      </c>
    </row>
    <row r="153" spans="1:14" ht="12.75">
      <c r="A153" t="s">
        <v>208</v>
      </c>
      <c r="N153">
        <v>0</v>
      </c>
    </row>
    <row r="154" ht="12.75">
      <c r="A154" t="s">
        <v>1098</v>
      </c>
    </row>
    <row r="155" spans="1:16" ht="12.75">
      <c r="A155" t="s">
        <v>1099</v>
      </c>
      <c r="C155">
        <v>1087717</v>
      </c>
      <c r="D155" t="s">
        <v>259</v>
      </c>
      <c r="E155" t="s">
        <v>220</v>
      </c>
      <c r="F155" t="s">
        <v>233</v>
      </c>
      <c r="G155" s="6">
        <v>37720</v>
      </c>
      <c r="H155">
        <v>0.8</v>
      </c>
      <c r="I155" t="s">
        <v>110</v>
      </c>
      <c r="J155" s="2">
        <v>0.0885</v>
      </c>
      <c r="K155" s="2">
        <v>0.0443</v>
      </c>
      <c r="L155" s="3">
        <v>270576</v>
      </c>
      <c r="M155">
        <v>107.11</v>
      </c>
      <c r="N155">
        <v>289.82</v>
      </c>
      <c r="O155" s="2">
        <v>0.0014</v>
      </c>
      <c r="P155" s="2">
        <v>0.0005</v>
      </c>
    </row>
    <row r="156" spans="1:16" ht="12.75">
      <c r="A156" s="1" t="s">
        <v>1100</v>
      </c>
      <c r="H156" s="1">
        <v>0.8</v>
      </c>
      <c r="K156" s="5">
        <v>0.0443</v>
      </c>
      <c r="N156" s="1">
        <v>289.82</v>
      </c>
      <c r="O156" s="5">
        <v>0.0054</v>
      </c>
      <c r="P156" s="5">
        <v>0.0005</v>
      </c>
    </row>
    <row r="157" spans="1:16" ht="12.75">
      <c r="A157" s="1" t="s">
        <v>209</v>
      </c>
      <c r="H157" s="1">
        <v>0.8</v>
      </c>
      <c r="K157" s="5">
        <v>0.0443</v>
      </c>
      <c r="N157" s="1">
        <v>289.82</v>
      </c>
      <c r="O157" s="5">
        <v>0.0054</v>
      </c>
      <c r="P157" s="5">
        <v>0.0005</v>
      </c>
    </row>
    <row r="158" spans="1:14" ht="12.75">
      <c r="A158" t="s">
        <v>790</v>
      </c>
      <c r="N158">
        <v>0</v>
      </c>
    </row>
    <row r="159" spans="1:14" ht="12.75">
      <c r="A159" s="1" t="s">
        <v>794</v>
      </c>
      <c r="N159" s="1">
        <v>0</v>
      </c>
    </row>
    <row r="160" spans="1:16" ht="12.75">
      <c r="A160" s="1" t="s">
        <v>124</v>
      </c>
      <c r="H160" s="1">
        <v>3.2</v>
      </c>
      <c r="K160" s="5">
        <v>0.0373</v>
      </c>
      <c r="N160" s="1">
        <v>45933.76</v>
      </c>
      <c r="O160" s="5">
        <v>0.0034</v>
      </c>
      <c r="P160" s="5">
        <v>0.0867</v>
      </c>
    </row>
    <row r="161" ht="12.75">
      <c r="A161" t="s">
        <v>125</v>
      </c>
    </row>
    <row r="162" spans="1:14" ht="12.75">
      <c r="A162" t="s">
        <v>1101</v>
      </c>
      <c r="N162">
        <v>0</v>
      </c>
    </row>
    <row r="163" spans="1:14" ht="12.75">
      <c r="A163" s="1" t="s">
        <v>1102</v>
      </c>
      <c r="N163" s="1">
        <v>0</v>
      </c>
    </row>
    <row r="164" spans="1:14" ht="12.75">
      <c r="A164" t="s">
        <v>1103</v>
      </c>
      <c r="N164">
        <v>0</v>
      </c>
    </row>
    <row r="165" spans="1:14" ht="12.75">
      <c r="A165" s="1" t="s">
        <v>1104</v>
      </c>
      <c r="N165" s="1">
        <v>0</v>
      </c>
    </row>
    <row r="166" spans="1:14" ht="12.75">
      <c r="A166" s="1" t="s">
        <v>128</v>
      </c>
      <c r="N166" s="1">
        <v>0</v>
      </c>
    </row>
    <row r="167" spans="1:16" ht="12.75">
      <c r="A167" s="1" t="s">
        <v>1105</v>
      </c>
      <c r="H167" s="1">
        <v>3.2</v>
      </c>
      <c r="K167" s="5">
        <v>0.0373</v>
      </c>
      <c r="N167" s="1">
        <v>45933.76</v>
      </c>
      <c r="O167" s="5">
        <v>0.0034</v>
      </c>
      <c r="P167" s="5">
        <v>0.0867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6"/>
  <sheetViews>
    <sheetView rightToLeft="1" workbookViewId="0" topLeftCell="A1">
      <selection activeCell="A1" sqref="A1"/>
    </sheetView>
  </sheetViews>
  <sheetFormatPr defaultColWidth="9.140625" defaultRowHeight="12.75"/>
  <cols>
    <col min="1" max="1" width="25.1406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8.00390625" style="0" bestFit="1" customWidth="1"/>
    <col min="13" max="13" width="5.7109375" style="0" bestFit="1" customWidth="1"/>
    <col min="14" max="14" width="8.00390625" style="0" bestFit="1" customWidth="1"/>
    <col min="15" max="15" width="10.00390625" style="0" bestFit="1" customWidth="1"/>
    <col min="16" max="16" width="17.28125" style="0" bestFit="1" customWidth="1"/>
  </cols>
  <sheetData>
    <row r="1" spans="2:9" ht="12.75">
      <c r="B1" s="10" t="s">
        <v>88</v>
      </c>
      <c r="C1" s="11"/>
      <c r="D1" s="11"/>
      <c r="E1" s="11"/>
      <c r="F1" s="11"/>
      <c r="G1" s="11"/>
      <c r="H1" s="11"/>
      <c r="I1" s="11"/>
    </row>
    <row r="2" spans="2:4" ht="12.75">
      <c r="B2" s="10" t="s">
        <v>89</v>
      </c>
      <c r="C2" s="11"/>
      <c r="D2" s="11"/>
    </row>
    <row r="3" spans="2:4" ht="12.75">
      <c r="B3" s="10" t="s">
        <v>90</v>
      </c>
      <c r="C3" s="11"/>
      <c r="D3" s="11"/>
    </row>
    <row r="4" spans="2:3" ht="12.75">
      <c r="B4" s="10" t="s">
        <v>91</v>
      </c>
      <c r="C4" s="11"/>
    </row>
    <row r="5" spans="2:4" ht="12.75">
      <c r="B5" s="10" t="s">
        <v>948</v>
      </c>
      <c r="C5" s="11"/>
      <c r="D5" s="11"/>
    </row>
    <row r="6" spans="2:3" ht="12.75">
      <c r="B6" s="10"/>
      <c r="C6" s="11"/>
    </row>
    <row r="8" spans="3:16" ht="12.75">
      <c r="C8" s="1" t="s">
        <v>93</v>
      </c>
      <c r="D8" s="1" t="s">
        <v>203</v>
      </c>
      <c r="E8" s="1" t="s">
        <v>94</v>
      </c>
      <c r="F8" s="1" t="s">
        <v>95</v>
      </c>
      <c r="G8" s="1" t="s">
        <v>131</v>
      </c>
      <c r="H8" s="1" t="s">
        <v>132</v>
      </c>
      <c r="I8" s="1" t="s">
        <v>96</v>
      </c>
      <c r="J8" s="1" t="s">
        <v>97</v>
      </c>
      <c r="K8" s="1" t="s">
        <v>98</v>
      </c>
      <c r="L8" s="1" t="s">
        <v>133</v>
      </c>
      <c r="M8" s="1" t="s">
        <v>134</v>
      </c>
      <c r="N8" s="1" t="s">
        <v>941</v>
      </c>
      <c r="O8" s="1" t="s">
        <v>204</v>
      </c>
      <c r="P8" s="1" t="s">
        <v>100</v>
      </c>
    </row>
    <row r="9" spans="7:16" ht="12.75">
      <c r="G9" t="s">
        <v>136</v>
      </c>
      <c r="H9" t="s">
        <v>137</v>
      </c>
      <c r="J9" t="s">
        <v>101</v>
      </c>
      <c r="K9" t="s">
        <v>101</v>
      </c>
      <c r="L9" t="s">
        <v>138</v>
      </c>
      <c r="M9" t="s">
        <v>139</v>
      </c>
      <c r="N9" t="s">
        <v>102</v>
      </c>
      <c r="O9" t="s">
        <v>101</v>
      </c>
      <c r="P9" t="s">
        <v>101</v>
      </c>
    </row>
    <row r="10" ht="12.75">
      <c r="A10" t="s">
        <v>103</v>
      </c>
    </row>
    <row r="11" spans="1:14" ht="12.75">
      <c r="A11" t="s">
        <v>949</v>
      </c>
      <c r="N11">
        <v>0</v>
      </c>
    </row>
    <row r="12" spans="1:14" ht="12.75">
      <c r="A12" s="1" t="s">
        <v>950</v>
      </c>
      <c r="N12" s="1">
        <v>0</v>
      </c>
    </row>
    <row r="13" spans="1:14" ht="12.75">
      <c r="A13" t="s">
        <v>951</v>
      </c>
      <c r="N13">
        <v>0</v>
      </c>
    </row>
    <row r="14" spans="1:14" ht="12.75">
      <c r="A14" s="1" t="s">
        <v>952</v>
      </c>
      <c r="N14" s="1">
        <v>0</v>
      </c>
    </row>
    <row r="15" spans="1:14" ht="12.75">
      <c r="A15" t="s">
        <v>953</v>
      </c>
      <c r="N15">
        <v>0</v>
      </c>
    </row>
    <row r="16" spans="1:14" ht="12.75">
      <c r="A16" s="1" t="s">
        <v>954</v>
      </c>
      <c r="N16" s="1">
        <v>0</v>
      </c>
    </row>
    <row r="17" spans="1:14" ht="12.75">
      <c r="A17" t="s">
        <v>790</v>
      </c>
      <c r="N17">
        <v>0</v>
      </c>
    </row>
    <row r="18" spans="1:14" ht="12.75">
      <c r="A18" s="1" t="s">
        <v>794</v>
      </c>
      <c r="N18" s="1">
        <v>0</v>
      </c>
    </row>
    <row r="19" spans="1:14" ht="12.75">
      <c r="A19" s="1" t="s">
        <v>124</v>
      </c>
      <c r="N19" s="1">
        <v>0</v>
      </c>
    </row>
    <row r="20" ht="12.75">
      <c r="A20" t="s">
        <v>125</v>
      </c>
    </row>
    <row r="21" spans="1:14" ht="12.75">
      <c r="A21" t="s">
        <v>955</v>
      </c>
      <c r="N21">
        <v>0</v>
      </c>
    </row>
    <row r="22" spans="1:14" ht="12.75">
      <c r="A22" s="1" t="s">
        <v>956</v>
      </c>
      <c r="N22" s="1">
        <v>0</v>
      </c>
    </row>
    <row r="23" spans="1:14" ht="12.75">
      <c r="A23" t="s">
        <v>955</v>
      </c>
      <c r="N23">
        <v>0</v>
      </c>
    </row>
    <row r="24" spans="1:14" ht="12.75">
      <c r="A24" s="1" t="s">
        <v>957</v>
      </c>
      <c r="N24" s="1">
        <v>0</v>
      </c>
    </row>
    <row r="25" spans="1:14" ht="12.75">
      <c r="A25" s="1" t="s">
        <v>128</v>
      </c>
      <c r="N25" s="1">
        <v>0</v>
      </c>
    </row>
    <row r="26" spans="1:14" ht="12.75">
      <c r="A26" s="1" t="s">
        <v>214</v>
      </c>
      <c r="N26" s="1">
        <v>0</v>
      </c>
    </row>
  </sheetData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4"/>
  <sheetViews>
    <sheetView rightToLeft="1" workbookViewId="0" topLeftCell="A1">
      <selection activeCell="A1" sqref="A1"/>
    </sheetView>
  </sheetViews>
  <sheetFormatPr defaultColWidth="9.140625" defaultRowHeight="12.75"/>
  <cols>
    <col min="1" max="1" width="34.7109375" style="0" bestFit="1" customWidth="1"/>
    <col min="4" max="4" width="5.00390625" style="0" bestFit="1" customWidth="1"/>
    <col min="5" max="5" width="9.28125" style="0" bestFit="1" customWidth="1"/>
    <col min="6" max="6" width="11.57421875" style="0" bestFit="1" customWidth="1"/>
    <col min="7" max="7" width="5.28125" style="0" bestFit="1" customWidth="1"/>
    <col min="8" max="8" width="8.421875" style="0" bestFit="1" customWidth="1"/>
    <col min="9" max="9" width="10.57421875" style="0" bestFit="1" customWidth="1"/>
    <col min="10" max="10" width="11.8515625" style="0" bestFit="1" customWidth="1"/>
    <col min="11" max="11" width="8.00390625" style="0" bestFit="1" customWidth="1"/>
    <col min="12" max="12" width="5.7109375" style="0" bestFit="1" customWidth="1"/>
    <col min="13" max="13" width="8.00390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10" t="s">
        <v>88</v>
      </c>
      <c r="C1" s="11"/>
      <c r="D1" s="11"/>
      <c r="E1" s="11"/>
      <c r="F1" s="11"/>
      <c r="G1" s="11"/>
      <c r="H1" s="11"/>
      <c r="I1" s="11"/>
    </row>
    <row r="2" spans="2:4" ht="12.75">
      <c r="B2" s="10" t="s">
        <v>89</v>
      </c>
      <c r="C2" s="11"/>
      <c r="D2" s="11"/>
    </row>
    <row r="3" spans="2:4" ht="12.75">
      <c r="B3" s="10" t="s">
        <v>90</v>
      </c>
      <c r="C3" s="11"/>
      <c r="D3" s="11"/>
    </row>
    <row r="4" spans="2:3" ht="12.75">
      <c r="B4" s="10" t="s">
        <v>91</v>
      </c>
      <c r="C4" s="11"/>
    </row>
    <row r="5" spans="2:4" ht="12.75">
      <c r="B5" s="10" t="s">
        <v>940</v>
      </c>
      <c r="C5" s="11"/>
      <c r="D5" s="11"/>
    </row>
    <row r="6" spans="2:3" ht="12.75">
      <c r="B6" s="10"/>
      <c r="C6" s="11"/>
    </row>
    <row r="8" spans="3:15" ht="12.75">
      <c r="C8" s="1" t="s">
        <v>93</v>
      </c>
      <c r="D8" s="1" t="s">
        <v>94</v>
      </c>
      <c r="E8" s="1" t="s">
        <v>95</v>
      </c>
      <c r="F8" s="1" t="s">
        <v>131</v>
      </c>
      <c r="G8" s="1" t="s">
        <v>132</v>
      </c>
      <c r="H8" s="1" t="s">
        <v>96</v>
      </c>
      <c r="I8" s="1" t="s">
        <v>97</v>
      </c>
      <c r="J8" s="1" t="s">
        <v>98</v>
      </c>
      <c r="K8" s="1" t="s">
        <v>133</v>
      </c>
      <c r="L8" s="1" t="s">
        <v>134</v>
      </c>
      <c r="M8" s="1" t="s">
        <v>941</v>
      </c>
      <c r="N8" s="1" t="s">
        <v>135</v>
      </c>
      <c r="O8" s="1" t="s">
        <v>100</v>
      </c>
    </row>
    <row r="9" spans="6:15" ht="12.75">
      <c r="F9" t="s">
        <v>136</v>
      </c>
      <c r="G9" t="s">
        <v>137</v>
      </c>
      <c r="I9" t="s">
        <v>101</v>
      </c>
      <c r="J9" t="s">
        <v>101</v>
      </c>
      <c r="K9" t="s">
        <v>138</v>
      </c>
      <c r="L9" t="s">
        <v>139</v>
      </c>
      <c r="M9" t="s">
        <v>102</v>
      </c>
      <c r="N9" t="s">
        <v>101</v>
      </c>
      <c r="O9" t="s">
        <v>101</v>
      </c>
    </row>
    <row r="10" ht="12.75">
      <c r="A10" t="s">
        <v>140</v>
      </c>
    </row>
    <row r="11" ht="12.75">
      <c r="A11" t="s">
        <v>103</v>
      </c>
    </row>
    <row r="12" ht="12.75">
      <c r="A12" t="s">
        <v>942</v>
      </c>
    </row>
    <row r="13" ht="12.75">
      <c r="A13" t="s">
        <v>943</v>
      </c>
    </row>
    <row r="14" ht="12.75">
      <c r="A14" t="s">
        <v>944</v>
      </c>
    </row>
    <row r="15" ht="12.75">
      <c r="A15" t="s">
        <v>945</v>
      </c>
    </row>
    <row r="16" ht="12.75">
      <c r="A16" t="s">
        <v>790</v>
      </c>
    </row>
    <row r="17" spans="1:13" ht="12.75">
      <c r="A17" s="1" t="s">
        <v>124</v>
      </c>
      <c r="M17" s="1">
        <v>0</v>
      </c>
    </row>
    <row r="18" ht="12.75">
      <c r="A18" t="s">
        <v>125</v>
      </c>
    </row>
    <row r="19" ht="12.75">
      <c r="A19" t="s">
        <v>197</v>
      </c>
    </row>
    <row r="20" spans="1:13" ht="12.75">
      <c r="A20" s="1" t="s">
        <v>946</v>
      </c>
      <c r="M20" s="1">
        <v>0</v>
      </c>
    </row>
    <row r="21" ht="12.75">
      <c r="A21" t="s">
        <v>947</v>
      </c>
    </row>
    <row r="22" spans="1:13" ht="12.75">
      <c r="A22" s="1" t="s">
        <v>200</v>
      </c>
      <c r="M22" s="1">
        <v>0</v>
      </c>
    </row>
    <row r="23" spans="1:13" ht="12.75">
      <c r="A23" s="1" t="s">
        <v>128</v>
      </c>
      <c r="M23" s="1">
        <v>0</v>
      </c>
    </row>
    <row r="24" spans="1:13" ht="12.75">
      <c r="A24" s="1" t="s">
        <v>201</v>
      </c>
      <c r="M24" s="1">
        <v>0</v>
      </c>
    </row>
  </sheetData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39"/>
  <sheetViews>
    <sheetView rightToLeft="1" workbookViewId="0" topLeftCell="A1">
      <selection activeCell="A1" sqref="A1"/>
    </sheetView>
  </sheetViews>
  <sheetFormatPr defaultColWidth="9.140625" defaultRowHeight="12.75"/>
  <cols>
    <col min="1" max="1" width="24.00390625" style="0" bestFit="1" customWidth="1"/>
    <col min="4" max="4" width="8.14062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1.7109375" style="0" bestFit="1" customWidth="1"/>
    <col min="13" max="13" width="7.00390625" style="0" bestFit="1" customWidth="1"/>
    <col min="14" max="14" width="8.140625" style="0" bestFit="1" customWidth="1"/>
    <col min="15" max="15" width="23.421875" style="0" bestFit="1" customWidth="1"/>
    <col min="16" max="16" width="17.28125" style="0" bestFit="1" customWidth="1"/>
  </cols>
  <sheetData>
    <row r="1" spans="2:9" ht="12.75">
      <c r="B1" s="10" t="s">
        <v>88</v>
      </c>
      <c r="C1" s="11"/>
      <c r="D1" s="11"/>
      <c r="E1" s="11"/>
      <c r="F1" s="11"/>
      <c r="G1" s="11"/>
      <c r="H1" s="11"/>
      <c r="I1" s="11"/>
    </row>
    <row r="2" spans="2:4" ht="12.75">
      <c r="B2" s="10" t="s">
        <v>89</v>
      </c>
      <c r="C2" s="11"/>
      <c r="D2" s="11"/>
    </row>
    <row r="3" spans="2:4" ht="12.75">
      <c r="B3" s="10" t="s">
        <v>90</v>
      </c>
      <c r="C3" s="11"/>
      <c r="D3" s="11"/>
    </row>
    <row r="4" spans="2:3" ht="12.75">
      <c r="B4" s="10" t="s">
        <v>91</v>
      </c>
      <c r="C4" s="11"/>
    </row>
    <row r="5" spans="2:3" ht="12.75">
      <c r="B5" s="10" t="s">
        <v>919</v>
      </c>
      <c r="C5" s="11"/>
    </row>
    <row r="6" spans="2:3" ht="12.75">
      <c r="B6" s="10"/>
      <c r="C6" s="11"/>
    </row>
    <row r="8" spans="3:16" ht="12.75">
      <c r="C8" s="1" t="s">
        <v>93</v>
      </c>
      <c r="D8" s="1" t="s">
        <v>920</v>
      </c>
      <c r="E8" s="1" t="s">
        <v>94</v>
      </c>
      <c r="F8" s="1" t="s">
        <v>95</v>
      </c>
      <c r="G8" s="1" t="s">
        <v>131</v>
      </c>
      <c r="H8" s="1" t="s">
        <v>132</v>
      </c>
      <c r="I8" s="1" t="s">
        <v>96</v>
      </c>
      <c r="J8" s="1" t="s">
        <v>97</v>
      </c>
      <c r="K8" s="1" t="s">
        <v>98</v>
      </c>
      <c r="L8" s="1" t="s">
        <v>133</v>
      </c>
      <c r="M8" s="1" t="s">
        <v>134</v>
      </c>
      <c r="N8" s="1" t="s">
        <v>99</v>
      </c>
      <c r="O8" s="1" t="s">
        <v>135</v>
      </c>
      <c r="P8" s="1" t="s">
        <v>100</v>
      </c>
    </row>
    <row r="9" spans="7:16" ht="12.75">
      <c r="G9" t="s">
        <v>136</v>
      </c>
      <c r="H9" t="s">
        <v>137</v>
      </c>
      <c r="J9" t="s">
        <v>101</v>
      </c>
      <c r="K9" t="s">
        <v>101</v>
      </c>
      <c r="L9" t="s">
        <v>138</v>
      </c>
      <c r="M9" t="s">
        <v>139</v>
      </c>
      <c r="N9" t="s">
        <v>102</v>
      </c>
      <c r="O9" t="s">
        <v>101</v>
      </c>
      <c r="P9" t="s">
        <v>101</v>
      </c>
    </row>
    <row r="10" ht="12.75">
      <c r="A10" t="s">
        <v>103</v>
      </c>
    </row>
    <row r="11" ht="12.75">
      <c r="A11" t="s">
        <v>921</v>
      </c>
    </row>
    <row r="12" spans="1:14" ht="12.75">
      <c r="A12" s="1" t="s">
        <v>922</v>
      </c>
      <c r="N12" s="1">
        <v>0</v>
      </c>
    </row>
    <row r="13" ht="12.75">
      <c r="A13" t="s">
        <v>923</v>
      </c>
    </row>
    <row r="14" ht="12.75">
      <c r="A14" t="s">
        <v>924</v>
      </c>
    </row>
    <row r="15" spans="1:16" ht="12.75">
      <c r="A15" t="s">
        <v>925</v>
      </c>
      <c r="C15">
        <v>1091925</v>
      </c>
      <c r="E15" t="s">
        <v>273</v>
      </c>
      <c r="F15" t="s">
        <v>233</v>
      </c>
      <c r="G15" t="s">
        <v>255</v>
      </c>
      <c r="H15">
        <v>2.1</v>
      </c>
      <c r="I15" t="s">
        <v>106</v>
      </c>
      <c r="J15">
        <v>4.75</v>
      </c>
      <c r="K15" s="2">
        <v>0.0193</v>
      </c>
      <c r="L15" s="3">
        <v>3550143</v>
      </c>
      <c r="M15">
        <v>122.34</v>
      </c>
      <c r="N15" s="3">
        <v>4343.24</v>
      </c>
      <c r="O15" s="2">
        <v>0.0013</v>
      </c>
      <c r="P15" s="2">
        <v>0.0082</v>
      </c>
    </row>
    <row r="16" spans="1:16" ht="12.75">
      <c r="A16" t="s">
        <v>926</v>
      </c>
      <c r="C16">
        <v>1092139</v>
      </c>
      <c r="E16" t="s">
        <v>273</v>
      </c>
      <c r="F16" t="s">
        <v>233</v>
      </c>
      <c r="G16" t="s">
        <v>393</v>
      </c>
      <c r="H16">
        <v>4.8</v>
      </c>
      <c r="I16" t="s">
        <v>106</v>
      </c>
      <c r="J16">
        <v>4.35</v>
      </c>
      <c r="K16" s="2">
        <v>0.0264</v>
      </c>
      <c r="L16" s="3">
        <v>1076586</v>
      </c>
      <c r="M16">
        <v>124.36</v>
      </c>
      <c r="N16" s="3">
        <v>1338.84</v>
      </c>
      <c r="O16" s="2">
        <v>0.0004</v>
      </c>
      <c r="P16" s="2">
        <v>0.0025</v>
      </c>
    </row>
    <row r="17" spans="1:16" ht="12.75">
      <c r="A17" s="1" t="s">
        <v>927</v>
      </c>
      <c r="H17" s="1">
        <v>2.7</v>
      </c>
      <c r="K17" s="5">
        <v>0.021</v>
      </c>
      <c r="N17" s="4">
        <v>5682.09</v>
      </c>
      <c r="O17" s="5">
        <v>0.0009</v>
      </c>
      <c r="P17" s="5">
        <v>0.0107</v>
      </c>
    </row>
    <row r="18" spans="1:16" ht="12.75">
      <c r="A18" s="1" t="s">
        <v>928</v>
      </c>
      <c r="H18" s="1">
        <v>2.7</v>
      </c>
      <c r="K18" s="5">
        <v>0.021</v>
      </c>
      <c r="N18" s="4">
        <v>5682.09</v>
      </c>
      <c r="O18" s="5">
        <v>0.0009</v>
      </c>
      <c r="P18" s="5">
        <v>0.0107</v>
      </c>
    </row>
    <row r="19" ht="12.75">
      <c r="A19" t="s">
        <v>929</v>
      </c>
    </row>
    <row r="20" ht="12.75">
      <c r="A20" t="s">
        <v>930</v>
      </c>
    </row>
    <row r="21" ht="12.75">
      <c r="A21" t="s">
        <v>931</v>
      </c>
    </row>
    <row r="22" ht="12.75">
      <c r="A22" t="s">
        <v>932</v>
      </c>
    </row>
    <row r="23" spans="1:16" ht="12.75">
      <c r="A23" t="s">
        <v>933</v>
      </c>
      <c r="C23">
        <v>1108620</v>
      </c>
      <c r="E23" t="s">
        <v>934</v>
      </c>
      <c r="F23" t="s">
        <v>233</v>
      </c>
      <c r="G23" t="s">
        <v>935</v>
      </c>
      <c r="H23">
        <v>3</v>
      </c>
      <c r="I23" t="s">
        <v>106</v>
      </c>
      <c r="J23">
        <v>4.1</v>
      </c>
      <c r="K23" s="2">
        <v>0.1047</v>
      </c>
      <c r="L23" s="3">
        <v>1165127.45</v>
      </c>
      <c r="M23">
        <v>90.1</v>
      </c>
      <c r="N23" s="3">
        <v>1049.78</v>
      </c>
      <c r="O23" s="2">
        <v>0.001</v>
      </c>
      <c r="P23" s="2">
        <v>0.002</v>
      </c>
    </row>
    <row r="24" ht="12.75">
      <c r="A24" t="s">
        <v>936</v>
      </c>
    </row>
    <row r="25" spans="1:16" ht="12.75">
      <c r="A25" s="1" t="s">
        <v>937</v>
      </c>
      <c r="H25" s="1">
        <v>3</v>
      </c>
      <c r="K25" s="5">
        <v>0.1047</v>
      </c>
      <c r="N25" s="4">
        <v>1049.78</v>
      </c>
      <c r="O25" s="5">
        <v>0.001</v>
      </c>
      <c r="P25" s="5">
        <v>0.002</v>
      </c>
    </row>
    <row r="26" spans="1:16" ht="12.75">
      <c r="A26" s="1" t="s">
        <v>124</v>
      </c>
      <c r="H26" s="1">
        <v>2.8</v>
      </c>
      <c r="K26" s="5">
        <v>0.034</v>
      </c>
      <c r="N26" s="4">
        <v>6731.87</v>
      </c>
      <c r="O26" s="5">
        <v>0.0009</v>
      </c>
      <c r="P26" s="5">
        <v>0.0127</v>
      </c>
    </row>
    <row r="27" ht="12.75">
      <c r="A27" t="s">
        <v>125</v>
      </c>
    </row>
    <row r="28" ht="12.75">
      <c r="A28" t="s">
        <v>921</v>
      </c>
    </row>
    <row r="29" spans="1:14" ht="12.75">
      <c r="A29" s="1" t="s">
        <v>922</v>
      </c>
      <c r="N29" s="1">
        <v>0</v>
      </c>
    </row>
    <row r="30" ht="12.75">
      <c r="A30" t="s">
        <v>923</v>
      </c>
    </row>
    <row r="31" spans="1:14" ht="12.75">
      <c r="A31" s="1" t="s">
        <v>928</v>
      </c>
      <c r="N31" s="1">
        <v>0</v>
      </c>
    </row>
    <row r="32" ht="12.75">
      <c r="A32" t="s">
        <v>929</v>
      </c>
    </row>
    <row r="33" ht="12.75">
      <c r="A33" t="s">
        <v>938</v>
      </c>
    </row>
    <row r="34" ht="12.75">
      <c r="A34" t="s">
        <v>931</v>
      </c>
    </row>
    <row r="35" ht="12.75">
      <c r="A35" t="s">
        <v>932</v>
      </c>
    </row>
    <row r="36" ht="12.75">
      <c r="A36" t="s">
        <v>936</v>
      </c>
    </row>
    <row r="37" spans="1:14" ht="12.75">
      <c r="A37" s="1" t="s">
        <v>937</v>
      </c>
      <c r="N37" s="1">
        <v>0</v>
      </c>
    </row>
    <row r="38" spans="1:14" ht="12.75">
      <c r="A38" s="1" t="s">
        <v>128</v>
      </c>
      <c r="N38" s="1">
        <v>0</v>
      </c>
    </row>
    <row r="39" spans="1:16" ht="12.75">
      <c r="A39" s="1" t="s">
        <v>939</v>
      </c>
      <c r="H39" s="1">
        <v>2.8</v>
      </c>
      <c r="K39" s="5">
        <v>0.034</v>
      </c>
      <c r="N39" s="4">
        <v>6731.87</v>
      </c>
      <c r="O39" s="5">
        <v>0.0009</v>
      </c>
      <c r="P39" s="5">
        <v>0.0127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rightToLeft="1"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4" max="4" width="13.8515625" style="0" bestFit="1" customWidth="1"/>
    <col min="5" max="5" width="15.7109375" style="0" bestFit="1" customWidth="1"/>
    <col min="6" max="6" width="9.8515625" style="0" bestFit="1" customWidth="1"/>
    <col min="7" max="7" width="9.28125" style="0" bestFit="1" customWidth="1"/>
    <col min="8" max="8" width="14.7109375" style="0" bestFit="1" customWidth="1"/>
    <col min="9" max="9" width="5.28125" style="0" bestFit="1" customWidth="1"/>
    <col min="10" max="10" width="8.421875" style="0" bestFit="1" customWidth="1"/>
    <col min="11" max="11" width="16.140625" style="0" bestFit="1" customWidth="1"/>
    <col min="12" max="12" width="21.00390625" style="0" bestFit="1" customWidth="1"/>
    <col min="13" max="13" width="8.00390625" style="0" bestFit="1" customWidth="1"/>
    <col min="14" max="14" width="11.8515625" style="0" bestFit="1" customWidth="1"/>
    <col min="15" max="15" width="17.28125" style="0" bestFit="1" customWidth="1"/>
  </cols>
  <sheetData>
    <row r="1" spans="2:9" ht="12.75">
      <c r="B1" s="10" t="s">
        <v>88</v>
      </c>
      <c r="C1" s="11"/>
      <c r="D1" s="11"/>
      <c r="E1" s="11"/>
      <c r="F1" s="11"/>
      <c r="G1" s="11"/>
      <c r="H1" s="11"/>
      <c r="I1" s="11"/>
    </row>
    <row r="2" spans="2:4" ht="12.75">
      <c r="B2" s="10" t="s">
        <v>89</v>
      </c>
      <c r="C2" s="11"/>
      <c r="D2" s="11"/>
    </row>
    <row r="3" spans="2:4" ht="12.75">
      <c r="B3" s="10" t="s">
        <v>90</v>
      </c>
      <c r="C3" s="11"/>
      <c r="D3" s="11"/>
    </row>
    <row r="4" spans="2:3" ht="12.75">
      <c r="B4" s="10" t="s">
        <v>91</v>
      </c>
      <c r="C4" s="11"/>
    </row>
    <row r="5" spans="2:4" ht="12.75">
      <c r="B5" s="10" t="s">
        <v>48</v>
      </c>
      <c r="C5" s="11"/>
      <c r="D5" s="11"/>
    </row>
    <row r="6" spans="2:3" ht="12.75">
      <c r="B6" s="10"/>
      <c r="C6" s="11"/>
    </row>
    <row r="8" spans="3:15" ht="12.75">
      <c r="C8" s="1" t="s">
        <v>49</v>
      </c>
      <c r="D8" s="1" t="s">
        <v>50</v>
      </c>
      <c r="E8" s="1" t="s">
        <v>51</v>
      </c>
      <c r="F8" s="1" t="s">
        <v>52</v>
      </c>
      <c r="G8" s="1" t="s">
        <v>95</v>
      </c>
      <c r="H8" s="1" t="s">
        <v>53</v>
      </c>
      <c r="I8" s="1" t="s">
        <v>132</v>
      </c>
      <c r="J8" s="1" t="s">
        <v>96</v>
      </c>
      <c r="K8" s="1" t="s">
        <v>54</v>
      </c>
      <c r="L8" s="1" t="s">
        <v>55</v>
      </c>
      <c r="M8" s="1" t="s">
        <v>133</v>
      </c>
      <c r="N8" s="1" t="s">
        <v>41</v>
      </c>
      <c r="O8" s="1" t="s">
        <v>100</v>
      </c>
    </row>
    <row r="9" spans="8:15" ht="12.75">
      <c r="H9" t="s">
        <v>136</v>
      </c>
      <c r="I9" t="s">
        <v>137</v>
      </c>
      <c r="K9" t="s">
        <v>101</v>
      </c>
      <c r="L9" t="s">
        <v>101</v>
      </c>
      <c r="M9" t="s">
        <v>138</v>
      </c>
      <c r="N9" t="s">
        <v>102</v>
      </c>
      <c r="O9" t="s">
        <v>101</v>
      </c>
    </row>
    <row r="10" ht="12.75">
      <c r="A10" t="s">
        <v>56</v>
      </c>
    </row>
    <row r="11" spans="1:14" ht="12.75">
      <c r="A11" s="1" t="s">
        <v>57</v>
      </c>
      <c r="N11" s="1">
        <v>0</v>
      </c>
    </row>
  </sheetData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4"/>
  <sheetViews>
    <sheetView rightToLeft="1" workbookViewId="0" topLeftCell="A1">
      <selection activeCell="A1" sqref="A1"/>
    </sheetView>
  </sheetViews>
  <sheetFormatPr defaultColWidth="9.140625" defaultRowHeight="12.75"/>
  <cols>
    <col min="1" max="1" width="16.57421875" style="0" bestFit="1" customWidth="1"/>
    <col min="4" max="4" width="13.57421875" style="0" bestFit="1" customWidth="1"/>
    <col min="5" max="5" width="8.421875" style="0" bestFit="1" customWidth="1"/>
    <col min="6" max="6" width="8.00390625" style="0" bestFit="1" customWidth="1"/>
    <col min="7" max="7" width="5.7109375" style="0" bestFit="1" customWidth="1"/>
  </cols>
  <sheetData>
    <row r="1" spans="2:9" ht="12.75">
      <c r="B1" s="10" t="s">
        <v>88</v>
      </c>
      <c r="C1" s="11"/>
      <c r="D1" s="11"/>
      <c r="E1" s="11"/>
      <c r="F1" s="11"/>
      <c r="G1" s="11"/>
      <c r="H1" s="11"/>
      <c r="I1" s="11"/>
    </row>
    <row r="2" spans="2:4" ht="12.75">
      <c r="B2" s="10" t="s">
        <v>89</v>
      </c>
      <c r="C2" s="11"/>
      <c r="D2" s="11"/>
    </row>
    <row r="3" spans="2:4" ht="12.75">
      <c r="B3" s="10" t="s">
        <v>90</v>
      </c>
      <c r="C3" s="11"/>
      <c r="D3" s="11"/>
    </row>
    <row r="4" spans="2:3" ht="12.75">
      <c r="B4" s="10" t="s">
        <v>91</v>
      </c>
      <c r="C4" s="11"/>
    </row>
    <row r="5" spans="2:3" ht="12.75">
      <c r="B5" s="10" t="s">
        <v>915</v>
      </c>
      <c r="C5" s="11"/>
    </row>
    <row r="6" spans="2:3" ht="12.75">
      <c r="B6" s="10"/>
      <c r="C6" s="11"/>
    </row>
    <row r="8" spans="3:7" ht="12.75">
      <c r="C8" s="1" t="s">
        <v>93</v>
      </c>
      <c r="D8" s="1" t="s">
        <v>203</v>
      </c>
      <c r="E8" s="1" t="s">
        <v>96</v>
      </c>
      <c r="F8" s="1" t="s">
        <v>133</v>
      </c>
      <c r="G8" s="1" t="s">
        <v>134</v>
      </c>
    </row>
    <row r="9" spans="6:7" ht="12.75">
      <c r="F9" t="s">
        <v>138</v>
      </c>
      <c r="G9" t="s">
        <v>139</v>
      </c>
    </row>
    <row r="10" ht="12.75">
      <c r="A10" t="s">
        <v>916</v>
      </c>
    </row>
    <row r="11" ht="12.75">
      <c r="A11" s="1" t="s">
        <v>124</v>
      </c>
    </row>
    <row r="12" ht="12.75">
      <c r="A12" t="s">
        <v>917</v>
      </c>
    </row>
    <row r="13" ht="12.75">
      <c r="A13" s="1" t="s">
        <v>128</v>
      </c>
    </row>
    <row r="14" ht="12.75">
      <c r="A14" s="1" t="s">
        <v>918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9"/>
  <sheetViews>
    <sheetView rightToLeft="1" workbookViewId="0" topLeftCell="A1">
      <selection activeCell="A1" sqref="A1"/>
    </sheetView>
  </sheetViews>
  <sheetFormatPr defaultColWidth="9.140625" defaultRowHeight="12.75"/>
  <cols>
    <col min="1" max="1" width="15.7109375" style="0" bestFit="1" customWidth="1"/>
    <col min="4" max="4" width="13.57421875" style="0" bestFit="1" customWidth="1"/>
    <col min="5" max="5" width="8.421875" style="0" bestFit="1" customWidth="1"/>
    <col min="6" max="6" width="8.140625" style="0" bestFit="1" customWidth="1"/>
    <col min="7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10" t="s">
        <v>88</v>
      </c>
      <c r="C1" s="11"/>
      <c r="D1" s="11"/>
      <c r="E1" s="11"/>
      <c r="F1" s="11"/>
      <c r="G1" s="11"/>
      <c r="H1" s="11"/>
      <c r="I1" s="11"/>
    </row>
    <row r="2" spans="2:4" ht="12.75">
      <c r="B2" s="10" t="s">
        <v>89</v>
      </c>
      <c r="C2" s="11"/>
      <c r="D2" s="11"/>
    </row>
    <row r="3" spans="2:4" ht="12.75">
      <c r="B3" s="10" t="s">
        <v>90</v>
      </c>
      <c r="C3" s="11"/>
      <c r="D3" s="11"/>
    </row>
    <row r="4" spans="2:3" ht="12.75">
      <c r="B4" s="10" t="s">
        <v>91</v>
      </c>
      <c r="C4" s="11"/>
    </row>
    <row r="5" spans="2:3" ht="12.75">
      <c r="B5" s="10" t="s">
        <v>904</v>
      </c>
      <c r="C5" s="11"/>
    </row>
    <row r="6" spans="2:3" ht="12.75">
      <c r="B6" s="10"/>
      <c r="C6" s="11"/>
    </row>
    <row r="8" spans="3:10" ht="12.75">
      <c r="C8" s="1" t="s">
        <v>93</v>
      </c>
      <c r="D8" s="1" t="s">
        <v>203</v>
      </c>
      <c r="E8" s="1" t="s">
        <v>96</v>
      </c>
      <c r="F8" s="1" t="s">
        <v>133</v>
      </c>
      <c r="G8" s="1" t="s">
        <v>134</v>
      </c>
      <c r="H8" s="1" t="s">
        <v>99</v>
      </c>
      <c r="I8" s="1" t="s">
        <v>135</v>
      </c>
      <c r="J8" s="1" t="s">
        <v>100</v>
      </c>
    </row>
    <row r="9" spans="6:10" ht="12.75">
      <c r="F9" t="s">
        <v>138</v>
      </c>
      <c r="G9" t="s">
        <v>139</v>
      </c>
      <c r="H9" t="s">
        <v>102</v>
      </c>
      <c r="I9" t="s">
        <v>101</v>
      </c>
      <c r="J9" t="s">
        <v>101</v>
      </c>
    </row>
    <row r="10" ht="12.75">
      <c r="A10" t="s">
        <v>103</v>
      </c>
    </row>
    <row r="11" ht="12.75">
      <c r="A11" t="s">
        <v>905</v>
      </c>
    </row>
    <row r="12" ht="12.75">
      <c r="A12" t="s">
        <v>906</v>
      </c>
    </row>
    <row r="13" ht="12.75">
      <c r="A13" t="s">
        <v>907</v>
      </c>
    </row>
    <row r="14" ht="12.75">
      <c r="A14" t="s">
        <v>790</v>
      </c>
    </row>
    <row r="15" ht="12.75">
      <c r="A15" t="s">
        <v>908</v>
      </c>
    </row>
    <row r="16" spans="1:10" ht="12.75">
      <c r="A16" t="s">
        <v>909</v>
      </c>
      <c r="C16">
        <v>1096650</v>
      </c>
      <c r="D16" t="s">
        <v>470</v>
      </c>
      <c r="E16" t="s">
        <v>106</v>
      </c>
      <c r="F16" s="3">
        <v>8200</v>
      </c>
      <c r="G16">
        <v>1271.69</v>
      </c>
      <c r="H16">
        <v>104.28</v>
      </c>
      <c r="I16" s="2">
        <v>0.0004</v>
      </c>
      <c r="J16" s="2">
        <v>0.0002</v>
      </c>
    </row>
    <row r="17" spans="1:10" ht="12.75">
      <c r="A17" s="1" t="s">
        <v>910</v>
      </c>
      <c r="F17" s="4">
        <v>8200</v>
      </c>
      <c r="H17" s="1">
        <v>104.28</v>
      </c>
      <c r="I17" s="5">
        <v>0.0004</v>
      </c>
      <c r="J17" s="5">
        <v>0.0002</v>
      </c>
    </row>
    <row r="18" ht="12.75">
      <c r="A18" t="s">
        <v>765</v>
      </c>
    </row>
    <row r="19" spans="1:10" ht="12.75">
      <c r="A19" t="s">
        <v>911</v>
      </c>
      <c r="C19">
        <v>1115476</v>
      </c>
      <c r="E19" t="s">
        <v>106</v>
      </c>
      <c r="F19">
        <v>804</v>
      </c>
      <c r="G19">
        <v>13040</v>
      </c>
      <c r="H19">
        <v>104.84</v>
      </c>
      <c r="I19" s="2">
        <v>0.0028</v>
      </c>
      <c r="J19" s="2">
        <v>0.0002</v>
      </c>
    </row>
    <row r="20" spans="1:10" ht="12.75">
      <c r="A20" s="1" t="s">
        <v>767</v>
      </c>
      <c r="F20" s="1">
        <v>804</v>
      </c>
      <c r="H20" s="1">
        <v>104.84</v>
      </c>
      <c r="I20" s="5">
        <v>0.0028</v>
      </c>
      <c r="J20" s="5">
        <v>0.0002</v>
      </c>
    </row>
    <row r="21" spans="1:10" ht="12.75">
      <c r="A21" s="1" t="s">
        <v>124</v>
      </c>
      <c r="F21" s="4">
        <v>9004</v>
      </c>
      <c r="H21" s="1">
        <v>209.12</v>
      </c>
      <c r="I21" s="5">
        <v>0.0004</v>
      </c>
      <c r="J21" s="5">
        <v>0.0004</v>
      </c>
    </row>
    <row r="22" ht="12.75">
      <c r="A22" t="s">
        <v>125</v>
      </c>
    </row>
    <row r="23" ht="12.75">
      <c r="A23" t="s">
        <v>905</v>
      </c>
    </row>
    <row r="24" ht="12.75">
      <c r="A24" t="s">
        <v>912</v>
      </c>
    </row>
    <row r="25" ht="12.75">
      <c r="A25" t="s">
        <v>907</v>
      </c>
    </row>
    <row r="26" ht="12.75">
      <c r="A26" t="s">
        <v>913</v>
      </c>
    </row>
    <row r="27" ht="12.75">
      <c r="A27" t="s">
        <v>790</v>
      </c>
    </row>
    <row r="28" spans="1:8" ht="12.75">
      <c r="A28" s="1" t="s">
        <v>128</v>
      </c>
      <c r="H28" s="1">
        <v>0</v>
      </c>
    </row>
    <row r="29" spans="1:10" ht="12.75">
      <c r="A29" s="1" t="s">
        <v>914</v>
      </c>
      <c r="F29" s="4">
        <v>9004</v>
      </c>
      <c r="H29" s="1">
        <v>209.12</v>
      </c>
      <c r="I29" s="5">
        <v>0.0004</v>
      </c>
      <c r="J29" s="5">
        <v>0.0004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3"/>
  <sheetViews>
    <sheetView rightToLeft="1" workbookViewId="0" topLeftCell="A1">
      <selection activeCell="A1" sqref="A1"/>
    </sheetView>
  </sheetViews>
  <sheetFormatPr defaultColWidth="9.140625" defaultRowHeight="12.75"/>
  <cols>
    <col min="1" max="1" width="27.28125" style="0" bestFit="1" customWidth="1"/>
    <col min="4" max="4" width="18.57421875" style="0" bestFit="1" customWidth="1"/>
    <col min="5" max="5" width="8.421875" style="0" bestFit="1" customWidth="1"/>
    <col min="6" max="6" width="8.140625" style="0" bestFit="1" customWidth="1"/>
    <col min="7" max="7" width="6.0039062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10" t="s">
        <v>88</v>
      </c>
      <c r="C1" s="11"/>
      <c r="D1" s="11"/>
      <c r="E1" s="11"/>
      <c r="F1" s="11"/>
      <c r="G1" s="11"/>
      <c r="H1" s="11"/>
      <c r="I1" s="11"/>
    </row>
    <row r="2" spans="2:4" ht="12.75">
      <c r="B2" s="10" t="s">
        <v>89</v>
      </c>
      <c r="C2" s="11"/>
      <c r="D2" s="11"/>
    </row>
    <row r="3" spans="2:4" ht="12.75">
      <c r="B3" s="10" t="s">
        <v>90</v>
      </c>
      <c r="C3" s="11"/>
      <c r="D3" s="11"/>
    </row>
    <row r="4" spans="2:3" ht="12.75">
      <c r="B4" s="10" t="s">
        <v>91</v>
      </c>
      <c r="C4" s="11"/>
    </row>
    <row r="5" spans="2:3" ht="12.75">
      <c r="B5" s="10" t="s">
        <v>895</v>
      </c>
      <c r="C5" s="11"/>
    </row>
    <row r="6" spans="2:3" ht="12.75">
      <c r="B6" s="10"/>
      <c r="C6" s="11"/>
    </row>
    <row r="8" spans="3:10" ht="12.75">
      <c r="C8" s="1" t="s">
        <v>93</v>
      </c>
      <c r="D8" s="1" t="s">
        <v>203</v>
      </c>
      <c r="E8" s="1" t="s">
        <v>96</v>
      </c>
      <c r="F8" s="1" t="s">
        <v>133</v>
      </c>
      <c r="G8" s="1" t="s">
        <v>134</v>
      </c>
      <c r="H8" s="1" t="s">
        <v>99</v>
      </c>
      <c r="I8" s="1" t="s">
        <v>135</v>
      </c>
      <c r="J8" s="1" t="s">
        <v>100</v>
      </c>
    </row>
    <row r="9" spans="6:10" ht="12.75">
      <c r="F9" t="s">
        <v>138</v>
      </c>
      <c r="G9" t="s">
        <v>139</v>
      </c>
      <c r="H9" t="s">
        <v>102</v>
      </c>
      <c r="I9" t="s">
        <v>101</v>
      </c>
      <c r="J9" t="s">
        <v>101</v>
      </c>
    </row>
    <row r="10" ht="12.75">
      <c r="A10" t="s">
        <v>896</v>
      </c>
    </row>
    <row r="11" ht="12.75">
      <c r="A11" t="s">
        <v>373</v>
      </c>
    </row>
    <row r="12" spans="1:10" ht="12.75">
      <c r="A12" t="s">
        <v>897</v>
      </c>
      <c r="C12">
        <v>1100049</v>
      </c>
      <c r="D12" t="s">
        <v>241</v>
      </c>
      <c r="E12" t="s">
        <v>106</v>
      </c>
      <c r="F12">
        <v>159</v>
      </c>
      <c r="G12">
        <v>20480</v>
      </c>
      <c r="H12">
        <v>32.56</v>
      </c>
      <c r="I12" s="2">
        <v>0.0006</v>
      </c>
      <c r="J12" s="2">
        <v>0.0001</v>
      </c>
    </row>
    <row r="13" spans="1:10" ht="12.75">
      <c r="A13" s="1" t="s">
        <v>376</v>
      </c>
      <c r="F13" s="1">
        <v>159</v>
      </c>
      <c r="H13" s="1">
        <v>32.56</v>
      </c>
      <c r="I13" s="5">
        <v>0.0006</v>
      </c>
      <c r="J13" s="5">
        <v>0.0001</v>
      </c>
    </row>
    <row r="14" ht="12.75">
      <c r="A14" t="s">
        <v>898</v>
      </c>
    </row>
    <row r="15" spans="1:9" ht="12.75">
      <c r="A15" t="s">
        <v>899</v>
      </c>
      <c r="C15">
        <v>1104371</v>
      </c>
      <c r="D15" t="s">
        <v>245</v>
      </c>
      <c r="E15" t="s">
        <v>106</v>
      </c>
      <c r="F15" s="3">
        <v>1127</v>
      </c>
      <c r="G15">
        <v>30.4</v>
      </c>
      <c r="H15">
        <v>0.34</v>
      </c>
      <c r="I15" s="2">
        <v>0.002</v>
      </c>
    </row>
    <row r="16" spans="1:9" ht="12.75">
      <c r="A16" s="1" t="s">
        <v>900</v>
      </c>
      <c r="F16" s="4">
        <v>1127</v>
      </c>
      <c r="H16" s="1">
        <v>0.34</v>
      </c>
      <c r="I16" s="5">
        <v>0.002</v>
      </c>
    </row>
    <row r="17" ht="12.75">
      <c r="A17" t="s">
        <v>441</v>
      </c>
    </row>
    <row r="18" spans="1:9" ht="12.75">
      <c r="A18" t="s">
        <v>901</v>
      </c>
      <c r="C18">
        <v>6360051</v>
      </c>
      <c r="D18" t="s">
        <v>259</v>
      </c>
      <c r="E18" t="s">
        <v>106</v>
      </c>
      <c r="F18" s="3">
        <v>1400</v>
      </c>
      <c r="G18">
        <v>511</v>
      </c>
      <c r="H18">
        <v>7.15</v>
      </c>
      <c r="I18" s="2">
        <v>0.0023</v>
      </c>
    </row>
    <row r="19" spans="1:9" ht="12.75">
      <c r="A19" s="1" t="s">
        <v>443</v>
      </c>
      <c r="F19" s="4">
        <v>1400</v>
      </c>
      <c r="H19" s="1">
        <v>7.15</v>
      </c>
      <c r="I19" s="5">
        <v>0.0023</v>
      </c>
    </row>
    <row r="20" spans="1:10" ht="12.75">
      <c r="A20" s="1" t="s">
        <v>124</v>
      </c>
      <c r="F20" s="4">
        <v>2686</v>
      </c>
      <c r="H20" s="1">
        <v>40.06</v>
      </c>
      <c r="I20" s="5">
        <v>0.0018</v>
      </c>
      <c r="J20" s="5">
        <v>0.0001</v>
      </c>
    </row>
    <row r="21" ht="12.75">
      <c r="A21" t="s">
        <v>902</v>
      </c>
    </row>
    <row r="22" spans="1:8" ht="12.75">
      <c r="A22" s="1" t="s">
        <v>128</v>
      </c>
      <c r="H22" s="1">
        <v>0</v>
      </c>
    </row>
    <row r="23" spans="1:10" ht="12.75">
      <c r="A23" s="1" t="s">
        <v>903</v>
      </c>
      <c r="F23" s="4">
        <v>2686</v>
      </c>
      <c r="H23" s="1">
        <v>40.06</v>
      </c>
      <c r="I23" s="5">
        <v>0.0018</v>
      </c>
      <c r="J23" s="5">
        <v>0.0001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4"/>
  <sheetViews>
    <sheetView rightToLeft="1" workbookViewId="0" topLeftCell="A1">
      <selection activeCell="A1" sqref="A1"/>
    </sheetView>
  </sheetViews>
  <sheetFormatPr defaultColWidth="9.140625" defaultRowHeight="12.75"/>
  <cols>
    <col min="1" max="1" width="34.1406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8.421875" style="0" bestFit="1" customWidth="1"/>
    <col min="8" max="8" width="8.00390625" style="0" bestFit="1" customWidth="1"/>
    <col min="9" max="9" width="5.7109375" style="0" bestFit="1" customWidth="1"/>
    <col min="10" max="10" width="8.00390625" style="0" bestFit="1" customWidth="1"/>
    <col min="11" max="11" width="23.421875" style="0" bestFit="1" customWidth="1"/>
    <col min="12" max="12" width="17.28125" style="0" bestFit="1" customWidth="1"/>
  </cols>
  <sheetData>
    <row r="1" spans="2:9" ht="12.75">
      <c r="B1" s="10" t="s">
        <v>88</v>
      </c>
      <c r="C1" s="11"/>
      <c r="D1" s="11"/>
      <c r="E1" s="11"/>
      <c r="F1" s="11"/>
      <c r="G1" s="11"/>
      <c r="H1" s="11"/>
      <c r="I1" s="11"/>
    </row>
    <row r="2" spans="2:4" ht="12.75">
      <c r="B2" s="10" t="s">
        <v>89</v>
      </c>
      <c r="C2" s="11"/>
      <c r="D2" s="11"/>
    </row>
    <row r="3" spans="2:4" ht="12.75">
      <c r="B3" s="10" t="s">
        <v>90</v>
      </c>
      <c r="C3" s="11"/>
      <c r="D3" s="11"/>
    </row>
    <row r="4" spans="2:3" ht="12.75">
      <c r="B4" s="10" t="s">
        <v>91</v>
      </c>
      <c r="C4" s="11"/>
    </row>
    <row r="5" spans="2:3" ht="12.75">
      <c r="B5" s="10" t="s">
        <v>891</v>
      </c>
      <c r="C5" s="11"/>
    </row>
    <row r="6" spans="2:3" ht="12.75">
      <c r="B6" s="10"/>
      <c r="C6" s="11"/>
    </row>
    <row r="8" spans="3:12" ht="12.75">
      <c r="C8" s="1" t="s">
        <v>93</v>
      </c>
      <c r="D8" s="1" t="s">
        <v>203</v>
      </c>
      <c r="E8" s="1" t="s">
        <v>94</v>
      </c>
      <c r="F8" s="1" t="s">
        <v>95</v>
      </c>
      <c r="G8" s="1" t="s">
        <v>96</v>
      </c>
      <c r="H8" s="1" t="s">
        <v>133</v>
      </c>
      <c r="I8" s="1" t="s">
        <v>134</v>
      </c>
      <c r="J8" s="1" t="s">
        <v>99</v>
      </c>
      <c r="K8" s="1" t="s">
        <v>135</v>
      </c>
      <c r="L8" s="1" t="s">
        <v>100</v>
      </c>
    </row>
    <row r="9" spans="8:12" ht="12.75">
      <c r="H9" t="s">
        <v>138</v>
      </c>
      <c r="I9" t="s">
        <v>139</v>
      </c>
      <c r="J9" t="s">
        <v>102</v>
      </c>
      <c r="K9" t="s">
        <v>101</v>
      </c>
      <c r="L9" t="s">
        <v>101</v>
      </c>
    </row>
    <row r="10" ht="12.75">
      <c r="A10" t="s">
        <v>892</v>
      </c>
    </row>
    <row r="11" spans="1:10" ht="12.75">
      <c r="A11" s="1" t="s">
        <v>124</v>
      </c>
      <c r="J11" s="1">
        <v>0</v>
      </c>
    </row>
    <row r="12" ht="12.75">
      <c r="A12" t="s">
        <v>893</v>
      </c>
    </row>
    <row r="13" spans="1:10" ht="12.75">
      <c r="A13" s="1" t="s">
        <v>128</v>
      </c>
      <c r="J13" s="1">
        <v>0</v>
      </c>
    </row>
    <row r="14" spans="1:10" ht="12.75">
      <c r="A14" s="1" t="s">
        <v>894</v>
      </c>
      <c r="J14" s="1">
        <v>0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51"/>
  <sheetViews>
    <sheetView rightToLeft="1" workbookViewId="0" topLeftCell="A1">
      <selection activeCell="A1" sqref="A1"/>
    </sheetView>
  </sheetViews>
  <sheetFormatPr defaultColWidth="9.140625" defaultRowHeight="12.75"/>
  <cols>
    <col min="1" max="1" width="36.57421875" style="0" bestFit="1" customWidth="1"/>
    <col min="3" max="3" width="14.57421875" style="0" bestFit="1" customWidth="1"/>
    <col min="4" max="4" width="8.421875" style="0" bestFit="1" customWidth="1"/>
    <col min="5" max="5" width="11.7109375" style="0" bestFit="1" customWidth="1"/>
    <col min="6" max="6" width="8.00390625" style="0" bestFit="1" customWidth="1"/>
    <col min="8" max="8" width="23.421875" style="0" bestFit="1" customWidth="1"/>
    <col min="9" max="9" width="17.28125" style="0" bestFit="1" customWidth="1"/>
  </cols>
  <sheetData>
    <row r="1" spans="2:9" ht="12.75">
      <c r="B1" s="10" t="s">
        <v>88</v>
      </c>
      <c r="C1" s="11"/>
      <c r="D1" s="11"/>
      <c r="E1" s="11"/>
      <c r="F1" s="11"/>
      <c r="G1" s="11"/>
      <c r="H1" s="11"/>
      <c r="I1" s="11"/>
    </row>
    <row r="2" spans="2:4" ht="12.75">
      <c r="B2" s="10" t="s">
        <v>89</v>
      </c>
      <c r="C2" s="11"/>
      <c r="D2" s="11"/>
    </row>
    <row r="3" spans="2:4" ht="12.75">
      <c r="B3" s="10" t="s">
        <v>90</v>
      </c>
      <c r="C3" s="11"/>
      <c r="D3" s="11"/>
    </row>
    <row r="4" spans="2:3" ht="12.75">
      <c r="B4" s="10" t="s">
        <v>91</v>
      </c>
      <c r="C4" s="11"/>
    </row>
    <row r="5" spans="2:3" ht="12.75">
      <c r="B5" s="10" t="s">
        <v>745</v>
      </c>
      <c r="C5" s="11"/>
    </row>
    <row r="6" spans="2:3" ht="12.75">
      <c r="B6" s="10"/>
      <c r="C6" s="11"/>
    </row>
    <row r="8" spans="3:9" ht="12.75">
      <c r="C8" s="1" t="s">
        <v>93</v>
      </c>
      <c r="D8" s="1" t="s">
        <v>96</v>
      </c>
      <c r="E8" s="1" t="s">
        <v>133</v>
      </c>
      <c r="F8" s="1" t="s">
        <v>134</v>
      </c>
      <c r="G8" s="1" t="s">
        <v>99</v>
      </c>
      <c r="H8" s="1" t="s">
        <v>135</v>
      </c>
      <c r="I8" s="1" t="s">
        <v>100</v>
      </c>
    </row>
    <row r="9" spans="5:9" ht="12.75">
      <c r="E9" t="s">
        <v>138</v>
      </c>
      <c r="F9" t="s">
        <v>139</v>
      </c>
      <c r="G9" t="s">
        <v>102</v>
      </c>
      <c r="H9" t="s">
        <v>101</v>
      </c>
      <c r="I9" t="s">
        <v>101</v>
      </c>
    </row>
    <row r="10" ht="12.75">
      <c r="A10" t="s">
        <v>103</v>
      </c>
    </row>
    <row r="11" ht="12.75">
      <c r="A11" t="s">
        <v>746</v>
      </c>
    </row>
    <row r="12" ht="12.75">
      <c r="A12" t="s">
        <v>747</v>
      </c>
    </row>
    <row r="13" spans="1:9" ht="12.75">
      <c r="A13" t="s">
        <v>748</v>
      </c>
      <c r="C13">
        <v>1093962</v>
      </c>
      <c r="D13" t="s">
        <v>106</v>
      </c>
      <c r="E13" s="3">
        <v>27950</v>
      </c>
      <c r="F13">
        <v>10100</v>
      </c>
      <c r="G13" s="3">
        <v>2822.95</v>
      </c>
      <c r="H13" s="2">
        <v>0.001</v>
      </c>
      <c r="I13" s="2">
        <v>0.0053</v>
      </c>
    </row>
    <row r="14" spans="1:9" ht="12.75">
      <c r="A14" s="1" t="s">
        <v>749</v>
      </c>
      <c r="E14" s="4">
        <v>27950</v>
      </c>
      <c r="G14" s="4">
        <v>2822.95</v>
      </c>
      <c r="H14" s="5">
        <v>0.001</v>
      </c>
      <c r="I14" s="5">
        <v>0.0053</v>
      </c>
    </row>
    <row r="15" ht="12.75">
      <c r="A15" t="s">
        <v>750</v>
      </c>
    </row>
    <row r="16" spans="1:9" ht="12.75">
      <c r="A16" t="s">
        <v>751</v>
      </c>
      <c r="C16">
        <v>1092014</v>
      </c>
      <c r="D16" t="s">
        <v>106</v>
      </c>
      <c r="E16" s="3">
        <v>7400</v>
      </c>
      <c r="F16">
        <v>3705</v>
      </c>
      <c r="G16">
        <v>274.17</v>
      </c>
      <c r="H16" s="2">
        <v>0.0008</v>
      </c>
      <c r="I16" s="2">
        <v>0.0005</v>
      </c>
    </row>
    <row r="17" spans="1:9" ht="12.75">
      <c r="A17" t="s">
        <v>752</v>
      </c>
      <c r="C17">
        <v>1092022</v>
      </c>
      <c r="D17" t="s">
        <v>106</v>
      </c>
      <c r="E17" s="3">
        <v>25550</v>
      </c>
      <c r="F17">
        <v>2839</v>
      </c>
      <c r="G17">
        <v>725.36</v>
      </c>
      <c r="H17" s="2">
        <v>0.0014</v>
      </c>
      <c r="I17" s="2">
        <v>0.0014</v>
      </c>
    </row>
    <row r="18" spans="1:9" ht="12.75">
      <c r="A18" t="s">
        <v>753</v>
      </c>
      <c r="C18">
        <v>1096718</v>
      </c>
      <c r="D18" t="s">
        <v>106</v>
      </c>
      <c r="E18" s="3">
        <v>3500</v>
      </c>
      <c r="F18">
        <v>1461.92</v>
      </c>
      <c r="G18">
        <v>51.17</v>
      </c>
      <c r="H18" s="2">
        <v>0.0002</v>
      </c>
      <c r="I18" s="2">
        <v>0.0001</v>
      </c>
    </row>
    <row r="19" spans="1:9" ht="12.75">
      <c r="A19" t="s">
        <v>754</v>
      </c>
      <c r="C19">
        <v>1092030</v>
      </c>
      <c r="D19" t="s">
        <v>106</v>
      </c>
      <c r="E19" s="3">
        <v>1600</v>
      </c>
      <c r="F19">
        <v>10400</v>
      </c>
      <c r="G19">
        <v>166.4</v>
      </c>
      <c r="H19" s="2">
        <v>0.0003</v>
      </c>
      <c r="I19" s="2">
        <v>0.0003</v>
      </c>
    </row>
    <row r="20" spans="1:9" ht="12.75">
      <c r="A20" s="1" t="s">
        <v>755</v>
      </c>
      <c r="E20" s="4">
        <v>38050</v>
      </c>
      <c r="G20" s="4">
        <v>1217.1</v>
      </c>
      <c r="H20" s="5">
        <v>0.0008</v>
      </c>
      <c r="I20" s="5">
        <v>0.0023</v>
      </c>
    </row>
    <row r="21" ht="12.75">
      <c r="A21" t="s">
        <v>756</v>
      </c>
    </row>
    <row r="22" spans="1:9" ht="12.75">
      <c r="A22" t="s">
        <v>757</v>
      </c>
      <c r="C22">
        <v>1089549</v>
      </c>
      <c r="D22" t="s">
        <v>106</v>
      </c>
      <c r="E22" s="3">
        <v>14000</v>
      </c>
      <c r="F22">
        <v>6935</v>
      </c>
      <c r="G22">
        <v>970.9</v>
      </c>
      <c r="H22" s="2">
        <v>0.0002</v>
      </c>
      <c r="I22" s="2">
        <v>0.0018</v>
      </c>
    </row>
    <row r="23" spans="1:9" ht="12.75">
      <c r="A23" s="1" t="s">
        <v>758</v>
      </c>
      <c r="E23" s="4">
        <v>14000</v>
      </c>
      <c r="G23" s="1">
        <v>970.9</v>
      </c>
      <c r="H23" s="5">
        <v>0.0002</v>
      </c>
      <c r="I23" s="5">
        <v>0.0018</v>
      </c>
    </row>
    <row r="24" ht="12.75">
      <c r="A24" t="s">
        <v>759</v>
      </c>
    </row>
    <row r="25" spans="1:9" ht="12.75">
      <c r="A25" t="s">
        <v>760</v>
      </c>
      <c r="C25">
        <v>1089515</v>
      </c>
      <c r="D25" t="s">
        <v>106</v>
      </c>
      <c r="E25" s="3">
        <v>316800</v>
      </c>
      <c r="F25">
        <v>1005</v>
      </c>
      <c r="G25" s="3">
        <v>3183.84</v>
      </c>
      <c r="H25" s="2">
        <v>0.001</v>
      </c>
      <c r="I25" s="2">
        <v>0.006</v>
      </c>
    </row>
    <row r="26" spans="1:9" ht="12.75">
      <c r="A26" s="1" t="s">
        <v>761</v>
      </c>
      <c r="E26" s="4">
        <v>316800</v>
      </c>
      <c r="G26" s="4">
        <v>3183.84</v>
      </c>
      <c r="H26" s="5">
        <v>0.001</v>
      </c>
      <c r="I26" s="5">
        <v>0.006</v>
      </c>
    </row>
    <row r="27" ht="12.75">
      <c r="A27" t="s">
        <v>762</v>
      </c>
    </row>
    <row r="28" spans="1:9" ht="12.75">
      <c r="A28" t="s">
        <v>763</v>
      </c>
      <c r="C28">
        <v>1096486</v>
      </c>
      <c r="D28" t="s">
        <v>106</v>
      </c>
      <c r="E28" s="3">
        <v>469300</v>
      </c>
      <c r="F28">
        <v>703.4</v>
      </c>
      <c r="G28" s="3">
        <v>3301.06</v>
      </c>
      <c r="H28" s="2">
        <v>0.0006</v>
      </c>
      <c r="I28" s="2">
        <v>0.0062</v>
      </c>
    </row>
    <row r="29" spans="1:9" ht="12.75">
      <c r="A29" s="1" t="s">
        <v>764</v>
      </c>
      <c r="E29" s="4">
        <v>469300</v>
      </c>
      <c r="G29" s="4">
        <v>3301.06</v>
      </c>
      <c r="H29" s="5">
        <v>0.0006</v>
      </c>
      <c r="I29" s="5">
        <v>0.0062</v>
      </c>
    </row>
    <row r="30" ht="12.75">
      <c r="A30" t="s">
        <v>765</v>
      </c>
    </row>
    <row r="31" spans="1:9" ht="12.75">
      <c r="A31" t="s">
        <v>766</v>
      </c>
      <c r="C31">
        <v>1099225</v>
      </c>
      <c r="D31" t="s">
        <v>106</v>
      </c>
      <c r="E31" s="3">
        <v>50000</v>
      </c>
      <c r="F31">
        <v>285.3</v>
      </c>
      <c r="G31">
        <v>142.65</v>
      </c>
      <c r="H31" s="2">
        <v>0.0006</v>
      </c>
      <c r="I31" s="2">
        <v>0.0003</v>
      </c>
    </row>
    <row r="32" spans="1:9" ht="12.75">
      <c r="A32" s="1" t="s">
        <v>767</v>
      </c>
      <c r="E32" s="4">
        <v>50000</v>
      </c>
      <c r="G32" s="1">
        <v>142.65</v>
      </c>
      <c r="H32" s="5">
        <v>0.0006</v>
      </c>
      <c r="I32" s="5">
        <v>0.0003</v>
      </c>
    </row>
    <row r="33" ht="12.75">
      <c r="A33" t="s">
        <v>768</v>
      </c>
    </row>
    <row r="34" spans="1:9" ht="12.75">
      <c r="A34" t="s">
        <v>769</v>
      </c>
      <c r="C34">
        <v>1113745</v>
      </c>
      <c r="D34" t="s">
        <v>106</v>
      </c>
      <c r="E34" s="3">
        <v>25000</v>
      </c>
      <c r="F34">
        <v>725.8</v>
      </c>
      <c r="G34">
        <v>181.45</v>
      </c>
      <c r="H34" s="2">
        <v>0.0003</v>
      </c>
      <c r="I34" s="2">
        <v>0.0003</v>
      </c>
    </row>
    <row r="35" spans="1:9" ht="12.75">
      <c r="A35" s="1" t="s">
        <v>770</v>
      </c>
      <c r="E35" s="4">
        <v>25000</v>
      </c>
      <c r="G35" s="1">
        <v>181.45</v>
      </c>
      <c r="H35" s="5">
        <v>0.0003</v>
      </c>
      <c r="I35" s="5">
        <v>0.0003</v>
      </c>
    </row>
    <row r="36" spans="1:9" ht="12.75">
      <c r="A36" s="1" t="s">
        <v>771</v>
      </c>
      <c r="E36" s="4">
        <v>941100</v>
      </c>
      <c r="G36" s="4">
        <v>11819.95</v>
      </c>
      <c r="H36" s="5">
        <v>0.0006</v>
      </c>
      <c r="I36" s="5">
        <v>0.0223</v>
      </c>
    </row>
    <row r="37" ht="12.75">
      <c r="A37" t="s">
        <v>772</v>
      </c>
    </row>
    <row r="38" ht="12.75">
      <c r="A38" t="s">
        <v>747</v>
      </c>
    </row>
    <row r="39" spans="1:9" ht="12.75">
      <c r="A39" t="s">
        <v>773</v>
      </c>
      <c r="C39">
        <v>1094002</v>
      </c>
      <c r="D39" t="s">
        <v>106</v>
      </c>
      <c r="E39" s="3">
        <v>4350</v>
      </c>
      <c r="F39">
        <v>3970</v>
      </c>
      <c r="G39">
        <v>172.7</v>
      </c>
      <c r="H39" s="2">
        <v>0.0001</v>
      </c>
      <c r="I39" s="2">
        <v>0.0003</v>
      </c>
    </row>
    <row r="40" spans="1:9" ht="12.75">
      <c r="A40" s="1" t="s">
        <v>749</v>
      </c>
      <c r="E40" s="4">
        <v>4350</v>
      </c>
      <c r="G40" s="1">
        <v>172.7</v>
      </c>
      <c r="H40" s="5">
        <v>0.0001</v>
      </c>
      <c r="I40" s="5">
        <v>0.0003</v>
      </c>
    </row>
    <row r="41" ht="12.75">
      <c r="A41" t="s">
        <v>750</v>
      </c>
    </row>
    <row r="42" spans="1:9" ht="12.75">
      <c r="A42" t="s">
        <v>774</v>
      </c>
      <c r="C42">
        <v>1107754</v>
      </c>
      <c r="D42" t="s">
        <v>106</v>
      </c>
      <c r="E42" s="3">
        <v>6000</v>
      </c>
      <c r="F42">
        <v>1575</v>
      </c>
      <c r="G42">
        <v>94.5</v>
      </c>
      <c r="H42" s="2">
        <v>0.0003</v>
      </c>
      <c r="I42" s="2">
        <v>0.0002</v>
      </c>
    </row>
    <row r="43" spans="1:9" ht="12.75">
      <c r="A43" s="1" t="s">
        <v>755</v>
      </c>
      <c r="E43" s="4">
        <v>6000</v>
      </c>
      <c r="G43" s="1">
        <v>94.5</v>
      </c>
      <c r="H43" s="5">
        <v>0.0003</v>
      </c>
      <c r="I43" s="5">
        <v>0.0002</v>
      </c>
    </row>
    <row r="44" ht="12.75">
      <c r="A44" t="s">
        <v>756</v>
      </c>
    </row>
    <row r="45" spans="1:9" ht="12.75">
      <c r="A45" t="s">
        <v>775</v>
      </c>
      <c r="C45">
        <v>1090612</v>
      </c>
      <c r="D45" t="s">
        <v>106</v>
      </c>
      <c r="E45" s="3">
        <v>4100</v>
      </c>
      <c r="F45">
        <v>3989</v>
      </c>
      <c r="G45">
        <v>163.55</v>
      </c>
      <c r="H45" s="2">
        <v>0.0001</v>
      </c>
      <c r="I45" s="2">
        <v>0.0003</v>
      </c>
    </row>
    <row r="46" spans="1:9" ht="12.75">
      <c r="A46" s="1" t="s">
        <v>758</v>
      </c>
      <c r="E46" s="4">
        <v>4100</v>
      </c>
      <c r="G46" s="1">
        <v>163.55</v>
      </c>
      <c r="H46" s="5">
        <v>0.0001</v>
      </c>
      <c r="I46" s="5">
        <v>0.0003</v>
      </c>
    </row>
    <row r="47" ht="12.75">
      <c r="A47" t="s">
        <v>759</v>
      </c>
    </row>
    <row r="48" spans="1:9" ht="12.75">
      <c r="A48" t="s">
        <v>776</v>
      </c>
      <c r="C48">
        <v>1090091</v>
      </c>
      <c r="D48" t="s">
        <v>106</v>
      </c>
      <c r="E48" s="3">
        <v>2600</v>
      </c>
      <c r="F48">
        <v>3999</v>
      </c>
      <c r="G48">
        <v>103.97</v>
      </c>
      <c r="I48" s="2">
        <v>0.0002</v>
      </c>
    </row>
    <row r="49" spans="1:9" ht="12.75">
      <c r="A49" t="s">
        <v>777</v>
      </c>
      <c r="C49">
        <v>1090984</v>
      </c>
      <c r="D49" t="s">
        <v>106</v>
      </c>
      <c r="E49" s="3">
        <v>7500</v>
      </c>
      <c r="F49">
        <v>1405</v>
      </c>
      <c r="G49">
        <v>105.38</v>
      </c>
      <c r="H49" s="2">
        <v>0.0001</v>
      </c>
      <c r="I49" s="2">
        <v>0.0002</v>
      </c>
    </row>
    <row r="50" spans="1:9" ht="12.75">
      <c r="A50" s="1" t="s">
        <v>761</v>
      </c>
      <c r="E50" s="4">
        <v>10100</v>
      </c>
      <c r="G50" s="1">
        <v>209.35</v>
      </c>
      <c r="H50" s="5">
        <v>0.0001</v>
      </c>
      <c r="I50" s="5">
        <v>0.0004</v>
      </c>
    </row>
    <row r="51" ht="12.75">
      <c r="A51" t="s">
        <v>451</v>
      </c>
    </row>
    <row r="52" spans="1:9" ht="12.75">
      <c r="A52" t="s">
        <v>778</v>
      </c>
      <c r="C52">
        <v>1104561</v>
      </c>
      <c r="D52" t="s">
        <v>106</v>
      </c>
      <c r="E52" s="3">
        <v>3500</v>
      </c>
      <c r="F52">
        <v>2396</v>
      </c>
      <c r="G52">
        <v>83.86</v>
      </c>
      <c r="H52" s="2">
        <v>0.0001</v>
      </c>
      <c r="I52" s="2">
        <v>0.0002</v>
      </c>
    </row>
    <row r="53" spans="1:9" ht="12.75">
      <c r="A53" t="s">
        <v>779</v>
      </c>
      <c r="C53">
        <v>1109743</v>
      </c>
      <c r="D53" t="s">
        <v>106</v>
      </c>
      <c r="E53" s="3">
        <v>6300</v>
      </c>
      <c r="F53">
        <v>2859</v>
      </c>
      <c r="G53">
        <v>180.12</v>
      </c>
      <c r="H53" s="2">
        <v>0.0007</v>
      </c>
      <c r="I53" s="2">
        <v>0.0003</v>
      </c>
    </row>
    <row r="54" spans="1:9" ht="12.75">
      <c r="A54" t="s">
        <v>780</v>
      </c>
      <c r="C54">
        <v>1099035</v>
      </c>
      <c r="D54" t="s">
        <v>106</v>
      </c>
      <c r="E54" s="3">
        <v>3400</v>
      </c>
      <c r="F54">
        <v>3383</v>
      </c>
      <c r="G54">
        <v>115.02</v>
      </c>
      <c r="H54" s="2">
        <v>0.0001</v>
      </c>
      <c r="I54" s="2">
        <v>0.0002</v>
      </c>
    </row>
    <row r="55" spans="1:9" ht="12.75">
      <c r="A55" s="1" t="s">
        <v>454</v>
      </c>
      <c r="E55" s="4">
        <v>13200</v>
      </c>
      <c r="G55" s="1">
        <v>379</v>
      </c>
      <c r="H55" s="5">
        <v>0.0002</v>
      </c>
      <c r="I55" s="5">
        <v>0.0007</v>
      </c>
    </row>
    <row r="56" spans="1:9" ht="12.75">
      <c r="A56" s="1" t="s">
        <v>781</v>
      </c>
      <c r="E56" s="4">
        <v>37750</v>
      </c>
      <c r="G56" s="4">
        <v>1019.09</v>
      </c>
      <c r="H56" s="5">
        <v>0.0001</v>
      </c>
      <c r="I56" s="5">
        <v>0.0019</v>
      </c>
    </row>
    <row r="57" ht="12.75">
      <c r="A57" t="s">
        <v>782</v>
      </c>
    </row>
    <row r="58" ht="12.75">
      <c r="A58" t="s">
        <v>750</v>
      </c>
    </row>
    <row r="59" spans="1:9" ht="12.75">
      <c r="A59" t="s">
        <v>783</v>
      </c>
      <c r="C59">
        <v>1097500</v>
      </c>
      <c r="D59" t="s">
        <v>106</v>
      </c>
      <c r="E59" s="3">
        <v>13500</v>
      </c>
      <c r="F59">
        <v>3035</v>
      </c>
      <c r="G59">
        <v>409.73</v>
      </c>
      <c r="H59" s="2">
        <v>0.0013</v>
      </c>
      <c r="I59" s="2">
        <v>0.0008</v>
      </c>
    </row>
    <row r="60" spans="1:9" ht="12.75">
      <c r="A60" s="1" t="s">
        <v>755</v>
      </c>
      <c r="E60" s="4">
        <v>13500</v>
      </c>
      <c r="G60" s="1">
        <v>409.73</v>
      </c>
      <c r="H60" s="5">
        <v>0.0013</v>
      </c>
      <c r="I60" s="5">
        <v>0.0008</v>
      </c>
    </row>
    <row r="61" ht="12.75">
      <c r="A61" t="s">
        <v>784</v>
      </c>
    </row>
    <row r="62" spans="1:9" ht="12.75">
      <c r="A62" t="s">
        <v>785</v>
      </c>
      <c r="C62">
        <v>1114263</v>
      </c>
      <c r="D62" t="s">
        <v>106</v>
      </c>
      <c r="E62" s="3">
        <v>63900</v>
      </c>
      <c r="F62">
        <v>765.9</v>
      </c>
      <c r="G62">
        <v>489.41</v>
      </c>
      <c r="H62" s="2">
        <v>0.0013</v>
      </c>
      <c r="I62" s="2">
        <v>0.0009</v>
      </c>
    </row>
    <row r="63" spans="1:9" ht="12.75">
      <c r="A63" s="1" t="s">
        <v>786</v>
      </c>
      <c r="E63" s="4">
        <v>63900</v>
      </c>
      <c r="G63" s="1">
        <v>489.41</v>
      </c>
      <c r="H63" s="5">
        <v>0.0013</v>
      </c>
      <c r="I63" s="5">
        <v>0.0009</v>
      </c>
    </row>
    <row r="64" spans="1:9" ht="12.75">
      <c r="A64" s="1" t="s">
        <v>787</v>
      </c>
      <c r="E64" s="4">
        <v>77400</v>
      </c>
      <c r="G64" s="1">
        <v>899.14</v>
      </c>
      <c r="H64" s="5">
        <v>0.0013</v>
      </c>
      <c r="I64" s="5">
        <v>0.0017</v>
      </c>
    </row>
    <row r="65" ht="12.75">
      <c r="A65" t="s">
        <v>788</v>
      </c>
    </row>
    <row r="66" spans="1:7" ht="12.75">
      <c r="A66" s="1" t="s">
        <v>789</v>
      </c>
      <c r="G66" s="1">
        <v>0</v>
      </c>
    </row>
    <row r="67" ht="12.75">
      <c r="A67" t="s">
        <v>790</v>
      </c>
    </row>
    <row r="68" ht="12.75">
      <c r="A68" t="s">
        <v>791</v>
      </c>
    </row>
    <row r="69" spans="1:6" ht="12.75">
      <c r="A69" t="s">
        <v>792</v>
      </c>
      <c r="C69">
        <v>1098276</v>
      </c>
      <c r="D69" t="s">
        <v>110</v>
      </c>
      <c r="F69">
        <v>37668</v>
      </c>
    </row>
    <row r="70" spans="1:7" ht="12.75">
      <c r="A70" s="1" t="s">
        <v>793</v>
      </c>
      <c r="G70" s="1">
        <v>0</v>
      </c>
    </row>
    <row r="71" spans="1:7" ht="12.75">
      <c r="A71" s="1" t="s">
        <v>794</v>
      </c>
      <c r="G71" s="1">
        <v>0</v>
      </c>
    </row>
    <row r="72" ht="12.75">
      <c r="A72" t="s">
        <v>795</v>
      </c>
    </row>
    <row r="73" spans="1:7" ht="12.75">
      <c r="A73" s="1" t="s">
        <v>796</v>
      </c>
      <c r="G73" s="1">
        <v>0</v>
      </c>
    </row>
    <row r="74" spans="1:9" ht="12.75">
      <c r="A74" s="1" t="s">
        <v>124</v>
      </c>
      <c r="E74" s="4">
        <v>1056250</v>
      </c>
      <c r="G74" s="4">
        <v>13738.18</v>
      </c>
      <c r="H74" s="5">
        <v>0.0006</v>
      </c>
      <c r="I74" s="5">
        <v>0.0259</v>
      </c>
    </row>
    <row r="75" ht="12.75">
      <c r="A75" t="s">
        <v>125</v>
      </c>
    </row>
    <row r="76" ht="12.75">
      <c r="A76" t="s">
        <v>797</v>
      </c>
    </row>
    <row r="77" ht="12.75">
      <c r="A77" t="s">
        <v>798</v>
      </c>
    </row>
    <row r="78" spans="1:9" ht="12.75">
      <c r="A78" t="s">
        <v>799</v>
      </c>
      <c r="C78" t="s">
        <v>800</v>
      </c>
      <c r="D78" t="s">
        <v>110</v>
      </c>
      <c r="E78" s="3">
        <v>24690.06</v>
      </c>
      <c r="F78">
        <v>9709</v>
      </c>
      <c r="G78" s="3">
        <v>2397.16</v>
      </c>
      <c r="H78" s="2">
        <v>0.0001</v>
      </c>
      <c r="I78" s="2">
        <v>0.0045</v>
      </c>
    </row>
    <row r="79" spans="1:9" ht="12.75">
      <c r="A79" s="1" t="s">
        <v>801</v>
      </c>
      <c r="E79" s="4">
        <v>24690.06</v>
      </c>
      <c r="G79" s="4">
        <v>2397.16</v>
      </c>
      <c r="H79" s="5">
        <v>0.0003</v>
      </c>
      <c r="I79" s="5">
        <v>0.0045</v>
      </c>
    </row>
    <row r="80" ht="12.75">
      <c r="A80" t="s">
        <v>802</v>
      </c>
    </row>
    <row r="81" spans="1:9" ht="12.75">
      <c r="A81" t="s">
        <v>803</v>
      </c>
      <c r="C81" t="s">
        <v>804</v>
      </c>
      <c r="D81" t="s">
        <v>110</v>
      </c>
      <c r="E81" s="3">
        <v>30064</v>
      </c>
      <c r="F81">
        <v>2087</v>
      </c>
      <c r="G81">
        <v>627.44</v>
      </c>
      <c r="I81" s="2">
        <v>0.0012</v>
      </c>
    </row>
    <row r="82" spans="1:9" ht="12.75">
      <c r="A82" s="1" t="s">
        <v>805</v>
      </c>
      <c r="E82" s="4">
        <v>30064</v>
      </c>
      <c r="G82" s="1">
        <v>627.44</v>
      </c>
      <c r="H82" s="5">
        <v>0.0002</v>
      </c>
      <c r="I82" s="5">
        <v>0.0012</v>
      </c>
    </row>
    <row r="83" ht="12.75">
      <c r="A83" t="s">
        <v>806</v>
      </c>
    </row>
    <row r="84" spans="1:9" ht="12.75">
      <c r="A84" t="s">
        <v>807</v>
      </c>
      <c r="C84" t="s">
        <v>808</v>
      </c>
      <c r="D84" t="s">
        <v>110</v>
      </c>
      <c r="E84" s="3">
        <v>11649.8</v>
      </c>
      <c r="F84">
        <v>2546</v>
      </c>
      <c r="G84">
        <v>296.6</v>
      </c>
      <c r="I84" s="2">
        <v>0.0006</v>
      </c>
    </row>
    <row r="85" spans="1:9" ht="12.75">
      <c r="A85" s="1" t="s">
        <v>809</v>
      </c>
      <c r="E85" s="4">
        <v>11649.8</v>
      </c>
      <c r="G85" s="1">
        <v>296.6</v>
      </c>
      <c r="H85" s="5">
        <v>0.0002</v>
      </c>
      <c r="I85" s="5">
        <v>0.0006</v>
      </c>
    </row>
    <row r="86" ht="12.75">
      <c r="A86" t="s">
        <v>810</v>
      </c>
    </row>
    <row r="87" spans="1:9" ht="12.75">
      <c r="A87" t="s">
        <v>811</v>
      </c>
      <c r="C87" t="s">
        <v>812</v>
      </c>
      <c r="D87" t="s">
        <v>110</v>
      </c>
      <c r="E87" s="3">
        <v>11274</v>
      </c>
      <c r="F87">
        <v>2867</v>
      </c>
      <c r="G87">
        <v>323.23</v>
      </c>
      <c r="I87" s="2">
        <v>0.0006</v>
      </c>
    </row>
    <row r="88" spans="1:9" ht="12.75">
      <c r="A88" s="1" t="s">
        <v>813</v>
      </c>
      <c r="E88" s="4">
        <v>11274</v>
      </c>
      <c r="G88" s="1">
        <v>323.23</v>
      </c>
      <c r="H88" s="5">
        <v>0.0002</v>
      </c>
      <c r="I88" s="5">
        <v>0.0006</v>
      </c>
    </row>
    <row r="89" ht="12.75">
      <c r="A89" t="s">
        <v>814</v>
      </c>
    </row>
    <row r="90" spans="1:9" ht="12.75">
      <c r="A90" t="s">
        <v>815</v>
      </c>
      <c r="C90" t="s">
        <v>816</v>
      </c>
      <c r="D90" t="s">
        <v>110</v>
      </c>
      <c r="E90" s="3">
        <v>18038.4</v>
      </c>
      <c r="F90">
        <v>1494</v>
      </c>
      <c r="G90">
        <v>269.49</v>
      </c>
      <c r="I90" s="2">
        <v>0.0005</v>
      </c>
    </row>
    <row r="91" spans="1:9" ht="12.75">
      <c r="A91" s="1" t="s">
        <v>817</v>
      </c>
      <c r="E91" s="4">
        <v>18038.4</v>
      </c>
      <c r="G91" s="1">
        <v>269.49</v>
      </c>
      <c r="I91" s="5">
        <v>0.0005</v>
      </c>
    </row>
    <row r="92" ht="12.75">
      <c r="A92" t="s">
        <v>818</v>
      </c>
    </row>
    <row r="93" spans="1:9" ht="12.75">
      <c r="A93" t="s">
        <v>819</v>
      </c>
      <c r="C93" t="s">
        <v>820</v>
      </c>
      <c r="D93" t="s">
        <v>110</v>
      </c>
      <c r="E93" s="3">
        <v>98083.8</v>
      </c>
      <c r="F93">
        <v>4225</v>
      </c>
      <c r="G93" s="3">
        <v>4144.04</v>
      </c>
      <c r="H93" s="2">
        <v>0.0001</v>
      </c>
      <c r="I93" s="2">
        <v>0.0078</v>
      </c>
    </row>
    <row r="94" spans="1:9" ht="12.75">
      <c r="A94" s="1" t="s">
        <v>821</v>
      </c>
      <c r="E94" s="4">
        <v>98083.8</v>
      </c>
      <c r="G94" s="4">
        <v>4144.04</v>
      </c>
      <c r="H94" s="5">
        <v>0.0002</v>
      </c>
      <c r="I94" s="5">
        <v>0.0078</v>
      </c>
    </row>
    <row r="95" ht="12.75">
      <c r="A95" t="s">
        <v>822</v>
      </c>
    </row>
    <row r="96" spans="1:9" ht="12.75">
      <c r="A96" t="s">
        <v>823</v>
      </c>
      <c r="C96" t="s">
        <v>824</v>
      </c>
      <c r="D96" t="s">
        <v>110</v>
      </c>
      <c r="E96" s="3">
        <v>15032</v>
      </c>
      <c r="F96">
        <v>994</v>
      </c>
      <c r="G96">
        <v>149.42</v>
      </c>
      <c r="I96" s="2">
        <v>0.0003</v>
      </c>
    </row>
    <row r="97" spans="1:9" ht="12.75">
      <c r="A97" s="1" t="s">
        <v>825</v>
      </c>
      <c r="E97" s="4">
        <v>15032</v>
      </c>
      <c r="G97" s="1">
        <v>149.42</v>
      </c>
      <c r="I97" s="5">
        <v>0.0003</v>
      </c>
    </row>
    <row r="98" ht="12.75">
      <c r="A98" t="s">
        <v>826</v>
      </c>
    </row>
    <row r="99" spans="1:9" ht="12.75">
      <c r="A99" t="s">
        <v>827</v>
      </c>
      <c r="C99" t="s">
        <v>828</v>
      </c>
      <c r="D99" t="s">
        <v>110</v>
      </c>
      <c r="E99" s="3">
        <v>34761.5</v>
      </c>
      <c r="F99">
        <v>10559</v>
      </c>
      <c r="G99" s="3">
        <v>3670.47</v>
      </c>
      <c r="I99" s="2">
        <v>0.0069</v>
      </c>
    </row>
    <row r="100" spans="1:9" ht="12.75">
      <c r="A100" s="1" t="s">
        <v>829</v>
      </c>
      <c r="E100" s="4">
        <v>34761.5</v>
      </c>
      <c r="G100" s="4">
        <v>3670.47</v>
      </c>
      <c r="H100" s="5">
        <v>0.0001</v>
      </c>
      <c r="I100" s="5">
        <v>0.0069</v>
      </c>
    </row>
    <row r="101" ht="12.75">
      <c r="A101" t="s">
        <v>830</v>
      </c>
    </row>
    <row r="102" spans="1:9" ht="12.75">
      <c r="A102" t="s">
        <v>831</v>
      </c>
      <c r="C102" t="s">
        <v>832</v>
      </c>
      <c r="D102" t="s">
        <v>112</v>
      </c>
      <c r="E102" s="3">
        <v>48860.91</v>
      </c>
      <c r="F102">
        <v>2483</v>
      </c>
      <c r="G102" s="3">
        <v>1213.22</v>
      </c>
      <c r="H102" s="2">
        <v>0.0005</v>
      </c>
      <c r="I102" s="2">
        <v>0.0023</v>
      </c>
    </row>
    <row r="103" spans="1:9" ht="12.75">
      <c r="A103" s="1" t="s">
        <v>833</v>
      </c>
      <c r="E103" s="4">
        <v>48860.91</v>
      </c>
      <c r="G103" s="4">
        <v>1213.22</v>
      </c>
      <c r="H103" s="5">
        <v>0.0029</v>
      </c>
      <c r="I103" s="5">
        <v>0.0023</v>
      </c>
    </row>
    <row r="104" ht="12.75">
      <c r="A104" t="s">
        <v>834</v>
      </c>
    </row>
    <row r="105" spans="1:9" ht="12.75">
      <c r="A105" t="s">
        <v>835</v>
      </c>
      <c r="C105" t="s">
        <v>836</v>
      </c>
      <c r="D105" t="s">
        <v>110</v>
      </c>
      <c r="E105" s="3">
        <v>35099.72</v>
      </c>
      <c r="F105">
        <v>1232</v>
      </c>
      <c r="G105">
        <v>432.43</v>
      </c>
      <c r="I105" s="2">
        <v>0.0008</v>
      </c>
    </row>
    <row r="106" spans="1:9" ht="12.75">
      <c r="A106" s="1" t="s">
        <v>837</v>
      </c>
      <c r="E106" s="4">
        <v>35099.72</v>
      </c>
      <c r="G106" s="1">
        <v>432.43</v>
      </c>
      <c r="H106" s="5">
        <v>0.0001</v>
      </c>
      <c r="I106" s="5">
        <v>0.0008</v>
      </c>
    </row>
    <row r="107" ht="12.75">
      <c r="A107" t="s">
        <v>838</v>
      </c>
    </row>
    <row r="108" spans="1:9" ht="12.75">
      <c r="A108" t="s">
        <v>839</v>
      </c>
      <c r="C108" t="s">
        <v>840</v>
      </c>
      <c r="D108" t="s">
        <v>110</v>
      </c>
      <c r="E108" s="3">
        <v>10334.5</v>
      </c>
      <c r="F108">
        <v>3891</v>
      </c>
      <c r="G108">
        <v>402.12</v>
      </c>
      <c r="I108" s="2">
        <v>0.0008</v>
      </c>
    </row>
    <row r="109" spans="1:9" ht="12.75">
      <c r="A109" s="1" t="s">
        <v>841</v>
      </c>
      <c r="E109" s="4">
        <v>10334.5</v>
      </c>
      <c r="G109" s="1">
        <v>402.12</v>
      </c>
      <c r="I109" s="5">
        <v>0.0008</v>
      </c>
    </row>
    <row r="110" ht="12.75">
      <c r="A110" t="s">
        <v>842</v>
      </c>
    </row>
    <row r="111" spans="1:9" ht="12.75">
      <c r="A111" t="s">
        <v>843</v>
      </c>
      <c r="C111" t="s">
        <v>844</v>
      </c>
      <c r="D111" t="s">
        <v>110</v>
      </c>
      <c r="E111" s="3">
        <v>6012.8</v>
      </c>
      <c r="F111">
        <v>5392</v>
      </c>
      <c r="G111">
        <v>324.21</v>
      </c>
      <c r="I111" s="2">
        <v>0.0006</v>
      </c>
    </row>
    <row r="112" spans="1:9" ht="12.75">
      <c r="A112" s="1" t="s">
        <v>845</v>
      </c>
      <c r="E112" s="4">
        <v>6012.8</v>
      </c>
      <c r="G112" s="1">
        <v>324.21</v>
      </c>
      <c r="H112" s="5">
        <v>0.0001</v>
      </c>
      <c r="I112" s="5">
        <v>0.0006</v>
      </c>
    </row>
    <row r="113" ht="12.75">
      <c r="A113" t="s">
        <v>846</v>
      </c>
    </row>
    <row r="114" spans="1:9" ht="12.75">
      <c r="A114" t="s">
        <v>847</v>
      </c>
      <c r="C114" t="s">
        <v>848</v>
      </c>
      <c r="D114" t="s">
        <v>110</v>
      </c>
      <c r="E114" s="3">
        <v>5637</v>
      </c>
      <c r="F114">
        <v>6764</v>
      </c>
      <c r="G114">
        <v>381.29</v>
      </c>
      <c r="I114" s="2">
        <v>0.0007</v>
      </c>
    </row>
    <row r="115" spans="1:9" ht="12.75">
      <c r="A115" s="1" t="s">
        <v>849</v>
      </c>
      <c r="E115" s="4">
        <v>5637</v>
      </c>
      <c r="G115" s="1">
        <v>381.29</v>
      </c>
      <c r="I115" s="5">
        <v>0.0007</v>
      </c>
    </row>
    <row r="116" ht="12.75">
      <c r="A116" t="s">
        <v>850</v>
      </c>
    </row>
    <row r="117" spans="1:9" ht="12.75">
      <c r="A117" t="s">
        <v>851</v>
      </c>
      <c r="C117" t="s">
        <v>852</v>
      </c>
      <c r="D117" t="s">
        <v>110</v>
      </c>
      <c r="E117" s="3">
        <v>8267.6</v>
      </c>
      <c r="F117">
        <v>4092</v>
      </c>
      <c r="G117">
        <v>338.31</v>
      </c>
      <c r="I117" s="2">
        <v>0.0006</v>
      </c>
    </row>
    <row r="118" spans="1:9" ht="12.75">
      <c r="A118" s="1" t="s">
        <v>853</v>
      </c>
      <c r="E118" s="4">
        <v>8267.6</v>
      </c>
      <c r="G118" s="1">
        <v>338.31</v>
      </c>
      <c r="I118" s="5">
        <v>0.0006</v>
      </c>
    </row>
    <row r="119" ht="12.75">
      <c r="A119" t="s">
        <v>854</v>
      </c>
    </row>
    <row r="120" spans="1:9" ht="12.75">
      <c r="A120" t="s">
        <v>855</v>
      </c>
      <c r="C120" t="s">
        <v>856</v>
      </c>
      <c r="D120" t="s">
        <v>110</v>
      </c>
      <c r="E120" s="3">
        <v>2818.5</v>
      </c>
      <c r="F120">
        <v>4291</v>
      </c>
      <c r="G120">
        <v>120.94</v>
      </c>
      <c r="I120" s="2">
        <v>0.0002</v>
      </c>
    </row>
    <row r="121" spans="1:9" ht="12.75">
      <c r="A121" s="1" t="s">
        <v>857</v>
      </c>
      <c r="E121" s="4">
        <v>2818.5</v>
      </c>
      <c r="G121" s="1">
        <v>120.94</v>
      </c>
      <c r="I121" s="5">
        <v>0.0002</v>
      </c>
    </row>
    <row r="122" ht="12.75">
      <c r="A122" t="s">
        <v>858</v>
      </c>
    </row>
    <row r="123" spans="1:9" ht="12.75">
      <c r="A123" t="s">
        <v>859</v>
      </c>
      <c r="C123" t="s">
        <v>860</v>
      </c>
      <c r="D123" t="s">
        <v>114</v>
      </c>
      <c r="E123" s="3">
        <v>90708</v>
      </c>
      <c r="F123">
        <v>514.2</v>
      </c>
      <c r="G123">
        <v>466.42</v>
      </c>
      <c r="I123" s="2">
        <v>0.0009</v>
      </c>
    </row>
    <row r="124" spans="1:9" ht="12.75">
      <c r="A124" s="1" t="s">
        <v>861</v>
      </c>
      <c r="E124" s="4">
        <v>90708</v>
      </c>
      <c r="G124" s="1">
        <v>466.42</v>
      </c>
      <c r="H124" s="5">
        <v>0.0001</v>
      </c>
      <c r="I124" s="5">
        <v>0.0009</v>
      </c>
    </row>
    <row r="125" ht="12.75">
      <c r="A125" t="s">
        <v>862</v>
      </c>
    </row>
    <row r="126" spans="1:9" ht="12.75">
      <c r="A126" t="s">
        <v>863</v>
      </c>
      <c r="C126" t="s">
        <v>864</v>
      </c>
      <c r="D126" t="s">
        <v>110</v>
      </c>
      <c r="E126" s="3">
        <v>9470.16</v>
      </c>
      <c r="F126">
        <v>4880</v>
      </c>
      <c r="G126">
        <v>462.14</v>
      </c>
      <c r="H126" s="2">
        <v>0.0001</v>
      </c>
      <c r="I126" s="2">
        <v>0.0009</v>
      </c>
    </row>
    <row r="127" spans="1:9" ht="12.75">
      <c r="A127" s="1" t="s">
        <v>865</v>
      </c>
      <c r="E127" s="4">
        <v>9470.16</v>
      </c>
      <c r="G127" s="1">
        <v>462.14</v>
      </c>
      <c r="H127" s="5">
        <v>0.0002</v>
      </c>
      <c r="I127" s="5">
        <v>0.0009</v>
      </c>
    </row>
    <row r="128" ht="12.75">
      <c r="A128" t="s">
        <v>866</v>
      </c>
    </row>
    <row r="129" spans="1:9" ht="12.75">
      <c r="A129" t="s">
        <v>867</v>
      </c>
      <c r="C129" t="s">
        <v>868</v>
      </c>
      <c r="D129" t="s">
        <v>110</v>
      </c>
      <c r="E129" s="3">
        <v>21796.4</v>
      </c>
      <c r="F129">
        <v>2634</v>
      </c>
      <c r="G129">
        <v>574.12</v>
      </c>
      <c r="H129" s="2">
        <v>0.0001</v>
      </c>
      <c r="I129" s="2">
        <v>0.0011</v>
      </c>
    </row>
    <row r="130" spans="1:9" ht="12.75">
      <c r="A130" s="1" t="s">
        <v>869</v>
      </c>
      <c r="E130" s="4">
        <v>21796.4</v>
      </c>
      <c r="G130" s="1">
        <v>574.12</v>
      </c>
      <c r="H130" s="5">
        <v>0.0003</v>
      </c>
      <c r="I130" s="5">
        <v>0.0011</v>
      </c>
    </row>
    <row r="131" ht="12.75">
      <c r="A131" t="s">
        <v>870</v>
      </c>
    </row>
    <row r="132" spans="1:9" ht="12.75">
      <c r="A132" t="s">
        <v>871</v>
      </c>
      <c r="C132" t="s">
        <v>872</v>
      </c>
      <c r="D132" t="s">
        <v>110</v>
      </c>
      <c r="E132" s="3">
        <v>22360.1</v>
      </c>
      <c r="F132">
        <v>2548</v>
      </c>
      <c r="G132">
        <v>569.74</v>
      </c>
      <c r="H132" s="2">
        <v>0.0001</v>
      </c>
      <c r="I132" s="2">
        <v>0.0011</v>
      </c>
    </row>
    <row r="133" spans="1:9" ht="12.75">
      <c r="A133" s="1" t="s">
        <v>873</v>
      </c>
      <c r="E133" s="4">
        <v>22360.1</v>
      </c>
      <c r="G133" s="1">
        <v>569.74</v>
      </c>
      <c r="H133" s="5">
        <v>0.0002</v>
      </c>
      <c r="I133" s="5">
        <v>0.0011</v>
      </c>
    </row>
    <row r="134" ht="12.75">
      <c r="A134" t="s">
        <v>874</v>
      </c>
    </row>
    <row r="135" spans="1:9" ht="12.75">
      <c r="A135" t="s">
        <v>875</v>
      </c>
      <c r="C135" t="s">
        <v>876</v>
      </c>
      <c r="D135" t="s">
        <v>110</v>
      </c>
      <c r="E135" s="3">
        <v>31567.2</v>
      </c>
      <c r="F135">
        <v>1195</v>
      </c>
      <c r="G135">
        <v>377.23</v>
      </c>
      <c r="H135" s="2">
        <v>0.001</v>
      </c>
      <c r="I135" s="2">
        <v>0.0007</v>
      </c>
    </row>
    <row r="136" spans="1:9" ht="12.75">
      <c r="A136" s="1" t="s">
        <v>877</v>
      </c>
      <c r="E136" s="4">
        <v>31567.2</v>
      </c>
      <c r="G136" s="1">
        <v>377.23</v>
      </c>
      <c r="H136" s="5">
        <v>0.0038</v>
      </c>
      <c r="I136" s="5">
        <v>0.0007</v>
      </c>
    </row>
    <row r="137" ht="12.75">
      <c r="A137" t="s">
        <v>878</v>
      </c>
    </row>
    <row r="138" spans="1:9" ht="12.75">
      <c r="A138" t="s">
        <v>879</v>
      </c>
      <c r="C138" t="s">
        <v>880</v>
      </c>
      <c r="D138" t="s">
        <v>110</v>
      </c>
      <c r="E138" s="3">
        <v>3758</v>
      </c>
      <c r="F138">
        <v>5356</v>
      </c>
      <c r="G138">
        <v>201.28</v>
      </c>
      <c r="H138" s="2">
        <v>0.0002</v>
      </c>
      <c r="I138" s="2">
        <v>0.0004</v>
      </c>
    </row>
    <row r="139" spans="1:9" ht="12.75">
      <c r="A139" s="1" t="s">
        <v>881</v>
      </c>
      <c r="E139" s="4">
        <v>3758</v>
      </c>
      <c r="G139" s="1">
        <v>201.28</v>
      </c>
      <c r="H139" s="5">
        <v>0.0008</v>
      </c>
      <c r="I139" s="5">
        <v>0.0004</v>
      </c>
    </row>
    <row r="140" ht="12.75">
      <c r="A140" t="s">
        <v>882</v>
      </c>
    </row>
    <row r="141" spans="1:9" ht="12.75">
      <c r="A141" t="s">
        <v>883</v>
      </c>
      <c r="C141" t="s">
        <v>884</v>
      </c>
      <c r="D141" t="s">
        <v>110</v>
      </c>
      <c r="E141" s="3">
        <v>3194.3</v>
      </c>
      <c r="F141">
        <v>2411.8</v>
      </c>
      <c r="G141">
        <v>77.04</v>
      </c>
      <c r="H141" s="2">
        <v>0.0008</v>
      </c>
      <c r="I141" s="2">
        <v>0.0001</v>
      </c>
    </row>
    <row r="142" spans="1:9" ht="12.75">
      <c r="A142" s="1" t="s">
        <v>885</v>
      </c>
      <c r="E142" s="4">
        <v>3194.3</v>
      </c>
      <c r="G142" s="1">
        <v>77.04</v>
      </c>
      <c r="H142" s="5">
        <v>0.0029</v>
      </c>
      <c r="I142" s="5">
        <v>0.0001</v>
      </c>
    </row>
    <row r="143" spans="1:9" ht="12.75">
      <c r="A143" s="1" t="s">
        <v>886</v>
      </c>
      <c r="E143" s="4">
        <v>543478.75</v>
      </c>
      <c r="G143" s="4">
        <v>17818.31</v>
      </c>
      <c r="H143" s="5">
        <v>0.0001</v>
      </c>
      <c r="I143" s="5">
        <v>0.0336</v>
      </c>
    </row>
    <row r="144" ht="12.75">
      <c r="A144" t="s">
        <v>887</v>
      </c>
    </row>
    <row r="145" spans="1:7" ht="12.75">
      <c r="A145" s="1" t="s">
        <v>888</v>
      </c>
      <c r="G145" s="1">
        <v>0</v>
      </c>
    </row>
    <row r="146" ht="12.75">
      <c r="A146" t="s">
        <v>790</v>
      </c>
    </row>
    <row r="147" spans="1:7" ht="12.75">
      <c r="A147" s="1" t="s">
        <v>794</v>
      </c>
      <c r="G147" s="1">
        <v>0</v>
      </c>
    </row>
    <row r="148" ht="12.75">
      <c r="A148" t="s">
        <v>795</v>
      </c>
    </row>
    <row r="149" spans="1:7" ht="12.75">
      <c r="A149" s="1" t="s">
        <v>889</v>
      </c>
      <c r="G149" s="1">
        <v>0</v>
      </c>
    </row>
    <row r="150" spans="1:9" ht="12.75">
      <c r="A150" s="1" t="s">
        <v>128</v>
      </c>
      <c r="E150" s="4">
        <v>543478.75</v>
      </c>
      <c r="G150" s="4">
        <v>17818.31</v>
      </c>
      <c r="H150" s="5">
        <v>0.0001</v>
      </c>
      <c r="I150" s="5">
        <v>0.0336</v>
      </c>
    </row>
    <row r="151" spans="1:9" ht="12.75">
      <c r="A151" s="1" t="s">
        <v>890</v>
      </c>
      <c r="E151" s="4">
        <v>1599728.75</v>
      </c>
      <c r="G151" s="4">
        <v>31556.49</v>
      </c>
      <c r="H151" s="5">
        <v>0.0002</v>
      </c>
      <c r="I151" s="5">
        <v>0.0596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74"/>
  <sheetViews>
    <sheetView rightToLeft="1" workbookViewId="0" topLeftCell="A1">
      <selection activeCell="A1" sqref="A1"/>
    </sheetView>
  </sheetViews>
  <sheetFormatPr defaultColWidth="9.140625" defaultRowHeight="12.75"/>
  <cols>
    <col min="1" max="1" width="35.57421875" style="0" bestFit="1" customWidth="1"/>
    <col min="3" max="3" width="14.140625" style="0" bestFit="1" customWidth="1"/>
    <col min="4" max="4" width="30.140625" style="0" bestFit="1" customWidth="1"/>
    <col min="5" max="5" width="8.421875" style="0" bestFit="1" customWidth="1"/>
    <col min="6" max="6" width="11.7109375" style="0" bestFit="1" customWidth="1"/>
    <col min="7" max="7" width="10.14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10" t="s">
        <v>88</v>
      </c>
      <c r="C1" s="11"/>
      <c r="D1" s="11"/>
      <c r="E1" s="11"/>
      <c r="F1" s="11"/>
      <c r="G1" s="11"/>
      <c r="H1" s="11"/>
      <c r="I1" s="11"/>
    </row>
    <row r="2" spans="2:4" ht="12.75">
      <c r="B2" s="10" t="s">
        <v>89</v>
      </c>
      <c r="C2" s="11"/>
      <c r="D2" s="11"/>
    </row>
    <row r="3" spans="2:4" ht="12.75">
      <c r="B3" s="10" t="s">
        <v>90</v>
      </c>
      <c r="C3" s="11"/>
      <c r="D3" s="11"/>
    </row>
    <row r="4" spans="2:3" ht="12.75">
      <c r="B4" s="10" t="s">
        <v>91</v>
      </c>
      <c r="C4" s="11"/>
    </row>
    <row r="5" spans="2:3" ht="12.75">
      <c r="B5" s="10" t="s">
        <v>510</v>
      </c>
      <c r="C5" s="11"/>
    </row>
    <row r="6" spans="2:3" ht="12.75">
      <c r="B6" s="10"/>
      <c r="C6" s="11"/>
    </row>
    <row r="8" spans="3:10" ht="12.75">
      <c r="C8" s="1" t="s">
        <v>93</v>
      </c>
      <c r="D8" s="1" t="s">
        <v>203</v>
      </c>
      <c r="E8" s="1" t="s">
        <v>96</v>
      </c>
      <c r="F8" s="1" t="s">
        <v>133</v>
      </c>
      <c r="G8" s="1" t="s">
        <v>134</v>
      </c>
      <c r="H8" s="1" t="s">
        <v>99</v>
      </c>
      <c r="I8" s="1" t="s">
        <v>135</v>
      </c>
      <c r="J8" s="1" t="s">
        <v>100</v>
      </c>
    </row>
    <row r="9" spans="6:10" ht="12.75">
      <c r="F9" t="s">
        <v>138</v>
      </c>
      <c r="G9" t="s">
        <v>139</v>
      </c>
      <c r="H9" t="s">
        <v>102</v>
      </c>
      <c r="I9" t="s">
        <v>101</v>
      </c>
      <c r="J9" t="s">
        <v>101</v>
      </c>
    </row>
    <row r="10" ht="12.75">
      <c r="A10" t="s">
        <v>103</v>
      </c>
    </row>
    <row r="11" ht="12.75">
      <c r="A11" t="s">
        <v>511</v>
      </c>
    </row>
    <row r="12" ht="12.75">
      <c r="A12" t="s">
        <v>512</v>
      </c>
    </row>
    <row r="13" spans="1:10" ht="12.75">
      <c r="A13" t="s">
        <v>513</v>
      </c>
      <c r="C13">
        <v>662577</v>
      </c>
      <c r="D13" t="s">
        <v>219</v>
      </c>
      <c r="E13" t="s">
        <v>106</v>
      </c>
      <c r="F13" s="3">
        <v>161900</v>
      </c>
      <c r="G13">
        <v>1340</v>
      </c>
      <c r="H13" s="3">
        <v>2169.46</v>
      </c>
      <c r="I13" s="2">
        <v>0.0001</v>
      </c>
      <c r="J13" s="2">
        <v>0.0041</v>
      </c>
    </row>
    <row r="14" spans="1:10" ht="12.75">
      <c r="A14" s="1" t="s">
        <v>514</v>
      </c>
      <c r="F14" s="4">
        <v>161900</v>
      </c>
      <c r="H14" s="4">
        <v>2169.46</v>
      </c>
      <c r="I14" s="5">
        <v>0.0001</v>
      </c>
      <c r="J14" s="5">
        <v>0.0041</v>
      </c>
    </row>
    <row r="15" ht="12.75">
      <c r="A15" t="s">
        <v>515</v>
      </c>
    </row>
    <row r="16" spans="1:10" ht="12.75">
      <c r="A16" t="s">
        <v>516</v>
      </c>
      <c r="C16">
        <v>604611</v>
      </c>
      <c r="D16" t="s">
        <v>219</v>
      </c>
      <c r="E16" t="s">
        <v>106</v>
      </c>
      <c r="F16" s="3">
        <v>166500</v>
      </c>
      <c r="G16">
        <v>1445</v>
      </c>
      <c r="H16" s="3">
        <v>2405.93</v>
      </c>
      <c r="I16" s="2">
        <v>0.0001</v>
      </c>
      <c r="J16" s="2">
        <v>0.0045</v>
      </c>
    </row>
    <row r="17" spans="1:10" ht="12.75">
      <c r="A17" s="1" t="s">
        <v>517</v>
      </c>
      <c r="F17" s="4">
        <v>166500</v>
      </c>
      <c r="H17" s="4">
        <v>2405.93</v>
      </c>
      <c r="I17" s="5">
        <v>0.0001</v>
      </c>
      <c r="J17" s="5">
        <v>0.0045</v>
      </c>
    </row>
    <row r="18" ht="12.75">
      <c r="A18" t="s">
        <v>236</v>
      </c>
    </row>
    <row r="19" spans="1:10" ht="12.75">
      <c r="A19" t="s">
        <v>518</v>
      </c>
      <c r="C19">
        <v>691212</v>
      </c>
      <c r="D19" t="s">
        <v>219</v>
      </c>
      <c r="E19" t="s">
        <v>106</v>
      </c>
      <c r="F19" s="3">
        <v>62741</v>
      </c>
      <c r="G19">
        <v>711</v>
      </c>
      <c r="H19">
        <v>446.09</v>
      </c>
      <c r="I19" s="2">
        <v>0.0001</v>
      </c>
      <c r="J19" s="2">
        <v>0.0008</v>
      </c>
    </row>
    <row r="20" spans="1:10" ht="12.75">
      <c r="A20" s="1" t="s">
        <v>242</v>
      </c>
      <c r="F20" s="4">
        <v>62741</v>
      </c>
      <c r="H20" s="1">
        <v>446.09</v>
      </c>
      <c r="I20" s="5">
        <v>0.0001</v>
      </c>
      <c r="J20" s="5">
        <v>0.0008</v>
      </c>
    </row>
    <row r="21" ht="12.75">
      <c r="A21" t="s">
        <v>248</v>
      </c>
    </row>
    <row r="22" spans="1:10" ht="12.75">
      <c r="A22" t="s">
        <v>519</v>
      </c>
      <c r="C22">
        <v>639013</v>
      </c>
      <c r="D22" t="s">
        <v>241</v>
      </c>
      <c r="E22" t="s">
        <v>106</v>
      </c>
      <c r="F22" s="3">
        <v>32910.29</v>
      </c>
      <c r="G22">
        <v>8500</v>
      </c>
      <c r="H22" s="3">
        <v>2797.37</v>
      </c>
      <c r="I22" s="2">
        <v>0.0004</v>
      </c>
      <c r="J22" s="2">
        <v>0.0053</v>
      </c>
    </row>
    <row r="23" spans="1:10" ht="12.75">
      <c r="A23" s="1" t="s">
        <v>252</v>
      </c>
      <c r="F23" s="4">
        <v>32910.29</v>
      </c>
      <c r="H23" s="4">
        <v>2797.37</v>
      </c>
      <c r="I23" s="5">
        <v>0.0004</v>
      </c>
      <c r="J23" s="5">
        <v>0.0053</v>
      </c>
    </row>
    <row r="24" ht="12.75">
      <c r="A24" t="s">
        <v>253</v>
      </c>
    </row>
    <row r="25" spans="1:10" ht="12.75">
      <c r="A25" t="s">
        <v>520</v>
      </c>
      <c r="C25">
        <v>695437</v>
      </c>
      <c r="D25" t="s">
        <v>219</v>
      </c>
      <c r="E25" t="s">
        <v>106</v>
      </c>
      <c r="F25" s="3">
        <v>97073</v>
      </c>
      <c r="G25">
        <v>3207</v>
      </c>
      <c r="H25" s="3">
        <v>3113.13</v>
      </c>
      <c r="I25" s="2">
        <v>0.0004</v>
      </c>
      <c r="J25" s="2">
        <v>0.0059</v>
      </c>
    </row>
    <row r="26" spans="1:10" ht="12.75">
      <c r="A26" s="1" t="s">
        <v>256</v>
      </c>
      <c r="F26" s="4">
        <v>97073</v>
      </c>
      <c r="H26" s="4">
        <v>3113.13</v>
      </c>
      <c r="I26" s="5">
        <v>0.0004</v>
      </c>
      <c r="J26" s="5">
        <v>0.0059</v>
      </c>
    </row>
    <row r="27" ht="12.75">
      <c r="A27" t="s">
        <v>297</v>
      </c>
    </row>
    <row r="28" spans="1:10" ht="12.75">
      <c r="A28" t="s">
        <v>521</v>
      </c>
      <c r="C28">
        <v>576017</v>
      </c>
      <c r="D28" t="s">
        <v>241</v>
      </c>
      <c r="E28" t="s">
        <v>106</v>
      </c>
      <c r="F28" s="3">
        <v>1440.95</v>
      </c>
      <c r="G28" s="3">
        <v>227000</v>
      </c>
      <c r="H28" s="3">
        <v>3270.96</v>
      </c>
      <c r="I28" s="2">
        <v>0.0002</v>
      </c>
      <c r="J28" s="2">
        <v>0.0062</v>
      </c>
    </row>
    <row r="29" spans="1:10" ht="12.75">
      <c r="A29" s="1" t="s">
        <v>299</v>
      </c>
      <c r="F29" s="4">
        <v>1440.95</v>
      </c>
      <c r="H29" s="4">
        <v>3270.96</v>
      </c>
      <c r="I29" s="5">
        <v>0.0002</v>
      </c>
      <c r="J29" s="5">
        <v>0.0062</v>
      </c>
    </row>
    <row r="30" ht="12.75">
      <c r="A30" t="s">
        <v>303</v>
      </c>
    </row>
    <row r="31" spans="1:10" ht="12.75">
      <c r="A31" t="s">
        <v>522</v>
      </c>
      <c r="C31">
        <v>746016</v>
      </c>
      <c r="D31" t="s">
        <v>305</v>
      </c>
      <c r="E31" t="s">
        <v>106</v>
      </c>
      <c r="F31" s="3">
        <v>52500.32</v>
      </c>
      <c r="G31">
        <v>4967</v>
      </c>
      <c r="H31" s="3">
        <v>2607.69</v>
      </c>
      <c r="I31" s="2">
        <v>0.0005</v>
      </c>
      <c r="J31" s="2">
        <v>0.0049</v>
      </c>
    </row>
    <row r="32" spans="1:10" ht="12.75">
      <c r="A32" s="1" t="s">
        <v>307</v>
      </c>
      <c r="F32" s="4">
        <v>52500.32</v>
      </c>
      <c r="H32" s="4">
        <v>2607.69</v>
      </c>
      <c r="I32" s="5">
        <v>0.0005</v>
      </c>
      <c r="J32" s="5">
        <v>0.0049</v>
      </c>
    </row>
    <row r="33" ht="12.75">
      <c r="A33" t="s">
        <v>523</v>
      </c>
    </row>
    <row r="34" spans="1:10" ht="12.75">
      <c r="A34" t="s">
        <v>524</v>
      </c>
      <c r="C34">
        <v>281014</v>
      </c>
      <c r="D34" t="s">
        <v>525</v>
      </c>
      <c r="E34" t="s">
        <v>106</v>
      </c>
      <c r="F34" s="3">
        <v>65100</v>
      </c>
      <c r="G34">
        <v>4310</v>
      </c>
      <c r="H34" s="3">
        <v>2805.81</v>
      </c>
      <c r="I34" s="2">
        <v>0.0001</v>
      </c>
      <c r="J34" s="2">
        <v>0.0053</v>
      </c>
    </row>
    <row r="35" spans="1:10" ht="12.75">
      <c r="A35" s="1" t="s">
        <v>526</v>
      </c>
      <c r="F35" s="4">
        <v>65100</v>
      </c>
      <c r="H35" s="4">
        <v>2805.81</v>
      </c>
      <c r="I35" s="5">
        <v>0.0001</v>
      </c>
      <c r="J35" s="5">
        <v>0.0053</v>
      </c>
    </row>
    <row r="36" ht="12.75">
      <c r="A36" t="s">
        <v>308</v>
      </c>
    </row>
    <row r="37" spans="1:10" ht="12.75">
      <c r="A37" t="s">
        <v>527</v>
      </c>
      <c r="C37">
        <v>649012</v>
      </c>
      <c r="D37" t="s">
        <v>528</v>
      </c>
      <c r="E37" t="s">
        <v>106</v>
      </c>
      <c r="F37" s="3">
        <v>11420</v>
      </c>
      <c r="G37">
        <v>11100</v>
      </c>
      <c r="H37" s="3">
        <v>1267.62</v>
      </c>
      <c r="I37" s="2">
        <v>0.0002</v>
      </c>
      <c r="J37" s="2">
        <v>0.0024</v>
      </c>
    </row>
    <row r="38" spans="1:10" ht="12.75">
      <c r="A38" s="1" t="s">
        <v>311</v>
      </c>
      <c r="F38" s="4">
        <v>11420</v>
      </c>
      <c r="H38" s="4">
        <v>1267.62</v>
      </c>
      <c r="I38" s="5">
        <v>0.0002</v>
      </c>
      <c r="J38" s="5">
        <v>0.0024</v>
      </c>
    </row>
    <row r="39" ht="12.75">
      <c r="A39" t="s">
        <v>529</v>
      </c>
    </row>
    <row r="40" spans="1:10" ht="12.75">
      <c r="A40" t="s">
        <v>530</v>
      </c>
      <c r="C40">
        <v>629014</v>
      </c>
      <c r="D40" t="s">
        <v>525</v>
      </c>
      <c r="E40" t="s">
        <v>106</v>
      </c>
      <c r="F40" s="3">
        <v>25000.4</v>
      </c>
      <c r="G40">
        <v>18910</v>
      </c>
      <c r="H40" s="3">
        <v>4727.58</v>
      </c>
      <c r="J40" s="2">
        <v>0.0089</v>
      </c>
    </row>
    <row r="41" spans="1:10" ht="12.75">
      <c r="A41" s="1" t="s">
        <v>531</v>
      </c>
      <c r="F41" s="4">
        <v>25000.4</v>
      </c>
      <c r="H41" s="4">
        <v>4727.58</v>
      </c>
      <c r="J41" s="5">
        <v>0.0089</v>
      </c>
    </row>
    <row r="42" ht="12.75">
      <c r="A42" t="s">
        <v>323</v>
      </c>
    </row>
    <row r="43" spans="1:10" ht="12.75">
      <c r="A43" t="s">
        <v>532</v>
      </c>
      <c r="C43">
        <v>1084128</v>
      </c>
      <c r="D43" t="s">
        <v>241</v>
      </c>
      <c r="E43" t="s">
        <v>106</v>
      </c>
      <c r="F43" s="3">
        <v>4760.7</v>
      </c>
      <c r="G43">
        <v>63430</v>
      </c>
      <c r="H43" s="3">
        <v>3019.71</v>
      </c>
      <c r="I43" s="2">
        <v>0.0004</v>
      </c>
      <c r="J43" s="2">
        <v>0.0057</v>
      </c>
    </row>
    <row r="44" spans="1:10" ht="12.75">
      <c r="A44" s="1" t="s">
        <v>328</v>
      </c>
      <c r="F44" s="4">
        <v>4760.7</v>
      </c>
      <c r="H44" s="4">
        <v>3019.71</v>
      </c>
      <c r="I44" s="5">
        <v>0.0004</v>
      </c>
      <c r="J44" s="5">
        <v>0.0057</v>
      </c>
    </row>
    <row r="45" ht="12.75">
      <c r="A45" t="s">
        <v>533</v>
      </c>
    </row>
    <row r="46" spans="1:10" ht="12.75">
      <c r="A46" t="s">
        <v>534</v>
      </c>
      <c r="C46">
        <v>273011</v>
      </c>
      <c r="D46" t="s">
        <v>535</v>
      </c>
      <c r="E46" t="s">
        <v>106</v>
      </c>
      <c r="F46" s="3">
        <v>5300</v>
      </c>
      <c r="G46">
        <v>11280</v>
      </c>
      <c r="H46">
        <v>597.84</v>
      </c>
      <c r="I46" s="2">
        <v>0.0001</v>
      </c>
      <c r="J46" s="2">
        <v>0.0011</v>
      </c>
    </row>
    <row r="47" spans="1:10" ht="12.75">
      <c r="A47" s="1" t="s">
        <v>536</v>
      </c>
      <c r="F47" s="4">
        <v>5300</v>
      </c>
      <c r="H47" s="1">
        <v>597.84</v>
      </c>
      <c r="I47" s="5">
        <v>0.0001</v>
      </c>
      <c r="J47" s="5">
        <v>0.0011</v>
      </c>
    </row>
    <row r="48" ht="12.75">
      <c r="A48" t="s">
        <v>537</v>
      </c>
    </row>
    <row r="49" spans="1:10" ht="12.75">
      <c r="A49" t="s">
        <v>538</v>
      </c>
      <c r="C49">
        <v>2590248</v>
      </c>
      <c r="D49" t="s">
        <v>525</v>
      </c>
      <c r="E49" t="s">
        <v>106</v>
      </c>
      <c r="F49" s="3">
        <v>831987</v>
      </c>
      <c r="G49">
        <v>160</v>
      </c>
      <c r="H49" s="3">
        <v>1331.18</v>
      </c>
      <c r="I49" s="2">
        <v>0.0004</v>
      </c>
      <c r="J49" s="2">
        <v>0.0025</v>
      </c>
    </row>
    <row r="50" spans="1:10" ht="12.75">
      <c r="A50" s="1" t="s">
        <v>539</v>
      </c>
      <c r="F50" s="4">
        <v>831987</v>
      </c>
      <c r="H50" s="4">
        <v>1331.18</v>
      </c>
      <c r="I50" s="5">
        <v>0.0004</v>
      </c>
      <c r="J50" s="5">
        <v>0.0025</v>
      </c>
    </row>
    <row r="51" ht="12.75">
      <c r="A51" t="s">
        <v>540</v>
      </c>
    </row>
    <row r="52" spans="1:10" ht="12.75">
      <c r="A52" t="s">
        <v>541</v>
      </c>
      <c r="C52">
        <v>585018</v>
      </c>
      <c r="D52" t="s">
        <v>342</v>
      </c>
      <c r="E52" t="s">
        <v>106</v>
      </c>
      <c r="F52" s="3">
        <v>3455</v>
      </c>
      <c r="G52">
        <v>18000</v>
      </c>
      <c r="H52">
        <v>621.9</v>
      </c>
      <c r="I52" s="2">
        <v>0.0002</v>
      </c>
      <c r="J52" s="2">
        <v>0.0012</v>
      </c>
    </row>
    <row r="53" spans="1:10" ht="12.75">
      <c r="A53" s="1" t="s">
        <v>542</v>
      </c>
      <c r="F53" s="4">
        <v>3455</v>
      </c>
      <c r="H53" s="1">
        <v>621.9</v>
      </c>
      <c r="I53" s="5">
        <v>0.0002</v>
      </c>
      <c r="J53" s="5">
        <v>0.0012</v>
      </c>
    </row>
    <row r="54" ht="12.75">
      <c r="A54" t="s">
        <v>353</v>
      </c>
    </row>
    <row r="55" spans="1:10" ht="12.75">
      <c r="A55" t="s">
        <v>543</v>
      </c>
      <c r="C55">
        <v>1081819</v>
      </c>
      <c r="D55" t="s">
        <v>525</v>
      </c>
      <c r="E55" t="s">
        <v>106</v>
      </c>
      <c r="F55" s="3">
        <v>88200.1</v>
      </c>
      <c r="G55">
        <v>1700</v>
      </c>
      <c r="H55" s="3">
        <v>1499.4</v>
      </c>
      <c r="I55" s="2">
        <v>0.0002</v>
      </c>
      <c r="J55" s="2">
        <v>0.0028</v>
      </c>
    </row>
    <row r="56" spans="1:10" ht="12.75">
      <c r="A56" t="s">
        <v>544</v>
      </c>
      <c r="C56">
        <v>1081819</v>
      </c>
      <c r="E56" t="s">
        <v>106</v>
      </c>
      <c r="H56">
        <v>53.58</v>
      </c>
      <c r="J56" s="2">
        <v>0.0001</v>
      </c>
    </row>
    <row r="57" spans="1:10" ht="12.75">
      <c r="A57" s="1" t="s">
        <v>357</v>
      </c>
      <c r="F57" s="4">
        <v>88200.1</v>
      </c>
      <c r="H57" s="4">
        <v>1552.99</v>
      </c>
      <c r="I57" s="5">
        <v>0.0002</v>
      </c>
      <c r="J57" s="5">
        <v>0.0029</v>
      </c>
    </row>
    <row r="58" ht="12.75">
      <c r="A58" t="s">
        <v>358</v>
      </c>
    </row>
    <row r="59" spans="1:10" ht="12.75">
      <c r="A59" t="s">
        <v>545</v>
      </c>
      <c r="C59">
        <v>230011</v>
      </c>
      <c r="D59" t="s">
        <v>259</v>
      </c>
      <c r="E59" t="s">
        <v>106</v>
      </c>
      <c r="F59" s="3">
        <v>364000.28</v>
      </c>
      <c r="G59">
        <v>810</v>
      </c>
      <c r="H59" s="3">
        <v>2948.4</v>
      </c>
      <c r="I59" s="2">
        <v>0.0001</v>
      </c>
      <c r="J59" s="2">
        <v>0.0056</v>
      </c>
    </row>
    <row r="60" spans="1:10" ht="12.75">
      <c r="A60" t="s">
        <v>544</v>
      </c>
      <c r="C60">
        <v>230011</v>
      </c>
      <c r="E60" t="s">
        <v>106</v>
      </c>
      <c r="H60">
        <v>157.6</v>
      </c>
      <c r="J60" s="2">
        <v>0.0003</v>
      </c>
    </row>
    <row r="61" spans="1:10" ht="12.75">
      <c r="A61" s="1" t="s">
        <v>361</v>
      </c>
      <c r="F61" s="4">
        <v>364000.28</v>
      </c>
      <c r="H61" s="4">
        <v>3106.01</v>
      </c>
      <c r="I61" s="5">
        <v>0.0001</v>
      </c>
      <c r="J61" s="5">
        <v>0.0059</v>
      </c>
    </row>
    <row r="62" ht="12.75">
      <c r="A62" t="s">
        <v>546</v>
      </c>
    </row>
    <row r="63" spans="1:10" ht="12.75">
      <c r="A63" t="s">
        <v>547</v>
      </c>
      <c r="C63">
        <v>304014</v>
      </c>
      <c r="D63" t="s">
        <v>305</v>
      </c>
      <c r="E63" t="s">
        <v>106</v>
      </c>
      <c r="F63" s="3">
        <v>2500</v>
      </c>
      <c r="G63">
        <v>4800</v>
      </c>
      <c r="H63">
        <v>120</v>
      </c>
      <c r="J63" s="2">
        <v>0.0002</v>
      </c>
    </row>
    <row r="64" spans="1:10" ht="12.75">
      <c r="A64" s="1" t="s">
        <v>548</v>
      </c>
      <c r="F64" s="4">
        <v>2500</v>
      </c>
      <c r="H64" s="1">
        <v>120</v>
      </c>
      <c r="J64" s="5">
        <v>0.0002</v>
      </c>
    </row>
    <row r="65" ht="12.75">
      <c r="A65" t="s">
        <v>549</v>
      </c>
    </row>
    <row r="66" spans="1:10" ht="12.75">
      <c r="A66" t="s">
        <v>550</v>
      </c>
      <c r="C66">
        <v>260018</v>
      </c>
      <c r="D66" t="s">
        <v>535</v>
      </c>
      <c r="E66" t="s">
        <v>106</v>
      </c>
      <c r="F66" s="3">
        <v>28000</v>
      </c>
      <c r="G66">
        <v>3160</v>
      </c>
      <c r="H66">
        <v>884.8</v>
      </c>
      <c r="I66" s="2">
        <v>0.0002</v>
      </c>
      <c r="J66" s="2">
        <v>0.0017</v>
      </c>
    </row>
    <row r="67" spans="1:10" ht="12.75">
      <c r="A67" s="1" t="s">
        <v>551</v>
      </c>
      <c r="F67" s="4">
        <v>28000</v>
      </c>
      <c r="H67" s="1">
        <v>884.8</v>
      </c>
      <c r="I67" s="5">
        <v>0.0002</v>
      </c>
      <c r="J67" s="5">
        <v>0.0017</v>
      </c>
    </row>
    <row r="68" ht="12.75">
      <c r="A68" t="s">
        <v>370</v>
      </c>
    </row>
    <row r="69" spans="1:10" ht="12.75">
      <c r="A69" t="s">
        <v>552</v>
      </c>
      <c r="C69">
        <v>1083484</v>
      </c>
      <c r="D69" t="s">
        <v>259</v>
      </c>
      <c r="E69" t="s">
        <v>106</v>
      </c>
      <c r="F69" s="3">
        <v>31343</v>
      </c>
      <c r="G69">
        <v>7120</v>
      </c>
      <c r="H69" s="3">
        <v>2231.62</v>
      </c>
      <c r="I69" s="2">
        <v>0.0002</v>
      </c>
      <c r="J69" s="2">
        <v>0.0042</v>
      </c>
    </row>
    <row r="70" spans="1:10" ht="12.75">
      <c r="A70" s="1" t="s">
        <v>372</v>
      </c>
      <c r="F70" s="4">
        <v>31343</v>
      </c>
      <c r="H70" s="4">
        <v>2231.62</v>
      </c>
      <c r="I70" s="5">
        <v>0.0002</v>
      </c>
      <c r="J70" s="5">
        <v>0.0042</v>
      </c>
    </row>
    <row r="71" ht="12.75">
      <c r="A71" t="s">
        <v>373</v>
      </c>
    </row>
    <row r="72" spans="1:10" ht="12.75">
      <c r="A72" t="s">
        <v>553</v>
      </c>
      <c r="C72">
        <v>1100007</v>
      </c>
      <c r="D72" t="s">
        <v>241</v>
      </c>
      <c r="E72" t="s">
        <v>106</v>
      </c>
      <c r="F72" s="3">
        <v>3450</v>
      </c>
      <c r="G72">
        <v>55500</v>
      </c>
      <c r="H72" s="3">
        <v>1914.75</v>
      </c>
      <c r="I72" s="2">
        <v>0.0003</v>
      </c>
      <c r="J72" s="2">
        <v>0.0036</v>
      </c>
    </row>
    <row r="73" spans="1:10" ht="12.75">
      <c r="A73" s="1" t="s">
        <v>376</v>
      </c>
      <c r="F73" s="4">
        <v>3450</v>
      </c>
      <c r="H73" s="4">
        <v>1914.75</v>
      </c>
      <c r="I73" s="5">
        <v>0.0003</v>
      </c>
      <c r="J73" s="5">
        <v>0.0036</v>
      </c>
    </row>
    <row r="74" ht="12.75">
      <c r="A74" t="s">
        <v>554</v>
      </c>
    </row>
    <row r="75" spans="1:10" ht="12.75">
      <c r="A75" t="s">
        <v>555</v>
      </c>
      <c r="C75">
        <v>1081124</v>
      </c>
      <c r="D75" t="s">
        <v>535</v>
      </c>
      <c r="E75" t="s">
        <v>106</v>
      </c>
      <c r="F75" s="3">
        <v>15430.5</v>
      </c>
      <c r="G75">
        <v>25500</v>
      </c>
      <c r="H75" s="3">
        <v>3934.78</v>
      </c>
      <c r="I75" s="2">
        <v>0.0004</v>
      </c>
      <c r="J75" s="2">
        <v>0.0074</v>
      </c>
    </row>
    <row r="76" spans="1:10" ht="12.75">
      <c r="A76" s="1" t="s">
        <v>556</v>
      </c>
      <c r="F76" s="4">
        <v>15430.5</v>
      </c>
      <c r="H76" s="4">
        <v>3934.78</v>
      </c>
      <c r="I76" s="5">
        <v>0.0004</v>
      </c>
      <c r="J76" s="5">
        <v>0.0074</v>
      </c>
    </row>
    <row r="77" ht="12.75">
      <c r="A77" t="s">
        <v>557</v>
      </c>
    </row>
    <row r="78" spans="1:10" ht="12.75">
      <c r="A78" t="s">
        <v>558</v>
      </c>
      <c r="C78">
        <v>1081165</v>
      </c>
      <c r="D78" t="s">
        <v>342</v>
      </c>
      <c r="E78" t="s">
        <v>106</v>
      </c>
      <c r="F78" s="3">
        <v>261950</v>
      </c>
      <c r="G78">
        <v>603</v>
      </c>
      <c r="H78" s="3">
        <v>1579.56</v>
      </c>
      <c r="I78" s="2">
        <v>0.0002</v>
      </c>
      <c r="J78" s="2">
        <v>0.003</v>
      </c>
    </row>
    <row r="79" spans="1:10" ht="12.75">
      <c r="A79" s="1" t="s">
        <v>559</v>
      </c>
      <c r="F79" s="4">
        <v>261950</v>
      </c>
      <c r="H79" s="4">
        <v>1579.56</v>
      </c>
      <c r="I79" s="5">
        <v>0.0002</v>
      </c>
      <c r="J79" s="5">
        <v>0.003</v>
      </c>
    </row>
    <row r="80" ht="12.75">
      <c r="A80" t="s">
        <v>417</v>
      </c>
    </row>
    <row r="81" spans="1:10" ht="12.75">
      <c r="A81" t="s">
        <v>417</v>
      </c>
      <c r="C81">
        <v>1101534</v>
      </c>
      <c r="D81" t="s">
        <v>259</v>
      </c>
      <c r="E81" t="s">
        <v>106</v>
      </c>
      <c r="F81" s="3">
        <v>20600</v>
      </c>
      <c r="G81">
        <v>11270</v>
      </c>
      <c r="H81" s="3">
        <v>2321.62</v>
      </c>
      <c r="I81" s="2">
        <v>0.0002</v>
      </c>
      <c r="J81" s="2">
        <v>0.0044</v>
      </c>
    </row>
    <row r="82" spans="1:10" ht="12.75">
      <c r="A82" s="1" t="s">
        <v>420</v>
      </c>
      <c r="F82" s="4">
        <v>20600</v>
      </c>
      <c r="H82" s="4">
        <v>2321.62</v>
      </c>
      <c r="I82" s="5">
        <v>0.0002</v>
      </c>
      <c r="J82" s="5">
        <v>0.0044</v>
      </c>
    </row>
    <row r="83" spans="1:10" ht="12.75">
      <c r="A83" s="1" t="s">
        <v>560</v>
      </c>
      <c r="F83" s="4">
        <v>2337562.54</v>
      </c>
      <c r="H83" s="4">
        <v>48828.38</v>
      </c>
      <c r="I83" s="5">
        <v>0.0002</v>
      </c>
      <c r="J83" s="5">
        <v>0.0922</v>
      </c>
    </row>
    <row r="84" ht="12.75">
      <c r="A84" t="s">
        <v>561</v>
      </c>
    </row>
    <row r="85" ht="12.75">
      <c r="A85" t="s">
        <v>224</v>
      </c>
    </row>
    <row r="86" spans="1:10" ht="12.75">
      <c r="A86" t="s">
        <v>562</v>
      </c>
      <c r="C86">
        <v>722314</v>
      </c>
      <c r="D86" t="s">
        <v>219</v>
      </c>
      <c r="E86" t="s">
        <v>106</v>
      </c>
      <c r="F86" s="3">
        <v>40945</v>
      </c>
      <c r="G86">
        <v>1850</v>
      </c>
      <c r="H86">
        <v>757.48</v>
      </c>
      <c r="I86" s="2">
        <v>0.0006</v>
      </c>
      <c r="J86" s="2">
        <v>0.0014</v>
      </c>
    </row>
    <row r="87" spans="1:10" ht="12.75">
      <c r="A87" s="1" t="s">
        <v>228</v>
      </c>
      <c r="F87" s="4">
        <v>40945</v>
      </c>
      <c r="H87" s="1">
        <v>757.48</v>
      </c>
      <c r="I87" s="5">
        <v>0.0006</v>
      </c>
      <c r="J87" s="5">
        <v>0.0014</v>
      </c>
    </row>
    <row r="88" ht="12.75">
      <c r="A88" t="s">
        <v>563</v>
      </c>
    </row>
    <row r="89" spans="1:10" ht="12.75">
      <c r="A89" t="s">
        <v>564</v>
      </c>
      <c r="C89">
        <v>763011</v>
      </c>
      <c r="D89" t="s">
        <v>219</v>
      </c>
      <c r="E89" t="s">
        <v>106</v>
      </c>
      <c r="F89" s="3">
        <v>17000</v>
      </c>
      <c r="G89">
        <v>6300</v>
      </c>
      <c r="H89" s="3">
        <v>1071</v>
      </c>
      <c r="I89" s="2">
        <v>0.0006</v>
      </c>
      <c r="J89" s="2">
        <v>0.002</v>
      </c>
    </row>
    <row r="90" spans="1:10" ht="12.75">
      <c r="A90" s="1" t="s">
        <v>565</v>
      </c>
      <c r="F90" s="4">
        <v>17000</v>
      </c>
      <c r="H90" s="4">
        <v>1071</v>
      </c>
      <c r="I90" s="5">
        <v>0.0006</v>
      </c>
      <c r="J90" s="5">
        <v>0.002</v>
      </c>
    </row>
    <row r="91" ht="12.75">
      <c r="A91" t="s">
        <v>271</v>
      </c>
    </row>
    <row r="92" spans="1:10" ht="12.75">
      <c r="A92" t="s">
        <v>566</v>
      </c>
      <c r="C92">
        <v>593038</v>
      </c>
      <c r="D92" t="s">
        <v>219</v>
      </c>
      <c r="E92" t="s">
        <v>106</v>
      </c>
      <c r="F92" s="3">
        <v>21505</v>
      </c>
      <c r="G92">
        <v>5250</v>
      </c>
      <c r="H92" s="3">
        <v>1129.01</v>
      </c>
      <c r="I92" s="2">
        <v>0.0003</v>
      </c>
      <c r="J92" s="2">
        <v>0.0021</v>
      </c>
    </row>
    <row r="93" spans="1:10" ht="12.75">
      <c r="A93" s="1" t="s">
        <v>276</v>
      </c>
      <c r="F93" s="4">
        <v>21505</v>
      </c>
      <c r="H93" s="4">
        <v>1129.01</v>
      </c>
      <c r="I93" s="5">
        <v>0.0003</v>
      </c>
      <c r="J93" s="5">
        <v>0.0021</v>
      </c>
    </row>
    <row r="94" ht="12.75">
      <c r="A94" t="s">
        <v>300</v>
      </c>
    </row>
    <row r="95" spans="1:10" ht="12.75">
      <c r="A95" t="s">
        <v>567</v>
      </c>
      <c r="C95">
        <v>1098565</v>
      </c>
      <c r="D95" t="s">
        <v>245</v>
      </c>
      <c r="E95" t="s">
        <v>106</v>
      </c>
      <c r="F95" s="3">
        <v>4987</v>
      </c>
      <c r="G95">
        <v>6295</v>
      </c>
      <c r="H95">
        <v>313.93</v>
      </c>
      <c r="I95" s="2">
        <v>0.0004</v>
      </c>
      <c r="J95" s="2">
        <v>0.0006</v>
      </c>
    </row>
    <row r="96" spans="1:10" ht="12.75">
      <c r="A96" s="1" t="s">
        <v>302</v>
      </c>
      <c r="F96" s="4">
        <v>4987</v>
      </c>
      <c r="H96" s="1">
        <v>313.93</v>
      </c>
      <c r="I96" s="5">
        <v>0.0004</v>
      </c>
      <c r="J96" s="5">
        <v>0.0006</v>
      </c>
    </row>
    <row r="97" ht="12.75">
      <c r="A97" t="s">
        <v>568</v>
      </c>
    </row>
    <row r="98" spans="1:10" ht="12.75">
      <c r="A98" t="s">
        <v>569</v>
      </c>
      <c r="C98">
        <v>739037</v>
      </c>
      <c r="D98" t="s">
        <v>241</v>
      </c>
      <c r="E98" t="s">
        <v>106</v>
      </c>
      <c r="F98" s="3">
        <v>1100</v>
      </c>
      <c r="G98">
        <v>35650</v>
      </c>
      <c r="H98">
        <v>392.15</v>
      </c>
      <c r="I98" s="2">
        <v>0.0003</v>
      </c>
      <c r="J98" s="2">
        <v>0.0007</v>
      </c>
    </row>
    <row r="99" spans="1:10" ht="12.75">
      <c r="A99" s="1" t="s">
        <v>570</v>
      </c>
      <c r="F99" s="4">
        <v>1100</v>
      </c>
      <c r="H99" s="1">
        <v>392.15</v>
      </c>
      <c r="I99" s="5">
        <v>0.0003</v>
      </c>
      <c r="J99" s="5">
        <v>0.0007</v>
      </c>
    </row>
    <row r="100" ht="12.75">
      <c r="A100" t="s">
        <v>316</v>
      </c>
    </row>
    <row r="101" spans="1:10" ht="12.75">
      <c r="A101" t="s">
        <v>571</v>
      </c>
      <c r="C101">
        <v>126011</v>
      </c>
      <c r="D101" t="s">
        <v>245</v>
      </c>
      <c r="E101" t="s">
        <v>106</v>
      </c>
      <c r="F101" s="3">
        <v>25000.86</v>
      </c>
      <c r="G101">
        <v>3300</v>
      </c>
      <c r="H101">
        <v>825.03</v>
      </c>
      <c r="I101" s="2">
        <v>0.0002</v>
      </c>
      <c r="J101" s="2">
        <v>0.0016</v>
      </c>
    </row>
    <row r="102" spans="1:8" ht="12.75">
      <c r="A102" t="s">
        <v>544</v>
      </c>
      <c r="C102">
        <v>126011</v>
      </c>
      <c r="E102" t="s">
        <v>106</v>
      </c>
      <c r="H102">
        <v>9</v>
      </c>
    </row>
    <row r="103" spans="1:10" ht="12.75">
      <c r="A103" s="1" t="s">
        <v>318</v>
      </c>
      <c r="F103" s="4">
        <v>25000.86</v>
      </c>
      <c r="H103" s="1">
        <v>834.03</v>
      </c>
      <c r="I103" s="5">
        <v>0.0002</v>
      </c>
      <c r="J103" s="5">
        <v>0.0016</v>
      </c>
    </row>
    <row r="104" ht="12.75">
      <c r="A104" t="s">
        <v>319</v>
      </c>
    </row>
    <row r="105" spans="1:10" ht="12.75">
      <c r="A105" t="s">
        <v>572</v>
      </c>
      <c r="C105">
        <v>777037</v>
      </c>
      <c r="D105" t="s">
        <v>321</v>
      </c>
      <c r="E105" t="s">
        <v>106</v>
      </c>
      <c r="F105" s="3">
        <v>88220.8</v>
      </c>
      <c r="G105">
        <v>1665</v>
      </c>
      <c r="H105" s="3">
        <v>1468.88</v>
      </c>
      <c r="I105" s="2">
        <v>0.0004</v>
      </c>
      <c r="J105" s="2">
        <v>0.0028</v>
      </c>
    </row>
    <row r="106" spans="1:10" ht="12.75">
      <c r="A106" s="1" t="s">
        <v>322</v>
      </c>
      <c r="F106" s="4">
        <v>88220.8</v>
      </c>
      <c r="H106" s="4">
        <v>1468.88</v>
      </c>
      <c r="I106" s="5">
        <v>0.0004</v>
      </c>
      <c r="J106" s="5">
        <v>0.0028</v>
      </c>
    </row>
    <row r="107" ht="12.75">
      <c r="A107" t="s">
        <v>573</v>
      </c>
    </row>
    <row r="108" spans="1:10" ht="12.75">
      <c r="A108" t="s">
        <v>574</v>
      </c>
      <c r="C108">
        <v>1081868</v>
      </c>
      <c r="D108" t="s">
        <v>259</v>
      </c>
      <c r="E108" t="s">
        <v>106</v>
      </c>
      <c r="F108" s="3">
        <v>7600</v>
      </c>
      <c r="G108">
        <v>3850</v>
      </c>
      <c r="H108">
        <v>292.6</v>
      </c>
      <c r="I108" s="2">
        <v>0.0003</v>
      </c>
      <c r="J108" s="2">
        <v>0.0006</v>
      </c>
    </row>
    <row r="109" spans="1:10" ht="12.75">
      <c r="A109" s="1" t="s">
        <v>575</v>
      </c>
      <c r="F109" s="4">
        <v>7600</v>
      </c>
      <c r="H109" s="1">
        <v>292.6</v>
      </c>
      <c r="I109" s="5">
        <v>0.0003</v>
      </c>
      <c r="J109" s="5">
        <v>0.0006</v>
      </c>
    </row>
    <row r="110" ht="12.75">
      <c r="A110" t="s">
        <v>576</v>
      </c>
    </row>
    <row r="111" spans="1:10" ht="12.75">
      <c r="A111" t="s">
        <v>577</v>
      </c>
      <c r="C111">
        <v>759019</v>
      </c>
      <c r="D111" t="s">
        <v>245</v>
      </c>
      <c r="E111" t="s">
        <v>106</v>
      </c>
      <c r="F111">
        <v>213</v>
      </c>
      <c r="G111">
        <v>84500</v>
      </c>
      <c r="H111">
        <v>179.99</v>
      </c>
      <c r="I111" s="2">
        <v>0.0001</v>
      </c>
      <c r="J111" s="2">
        <v>0.0003</v>
      </c>
    </row>
    <row r="112" spans="1:10" ht="12.75">
      <c r="A112" s="1" t="s">
        <v>578</v>
      </c>
      <c r="F112" s="1">
        <v>213</v>
      </c>
      <c r="H112" s="1">
        <v>179.99</v>
      </c>
      <c r="I112" s="5">
        <v>0.0001</v>
      </c>
      <c r="J112" s="5">
        <v>0.0003</v>
      </c>
    </row>
    <row r="113" ht="12.75">
      <c r="A113" t="s">
        <v>340</v>
      </c>
    </row>
    <row r="114" spans="1:10" ht="12.75">
      <c r="A114" t="s">
        <v>579</v>
      </c>
      <c r="C114">
        <v>767012</v>
      </c>
      <c r="D114" t="s">
        <v>342</v>
      </c>
      <c r="E114" t="s">
        <v>106</v>
      </c>
      <c r="F114" s="3">
        <v>29719</v>
      </c>
      <c r="G114">
        <v>900</v>
      </c>
      <c r="H114">
        <v>267.47</v>
      </c>
      <c r="I114" s="2">
        <v>0.0001</v>
      </c>
      <c r="J114" s="2">
        <v>0.0005</v>
      </c>
    </row>
    <row r="115" spans="1:10" ht="12.75">
      <c r="A115" s="1" t="s">
        <v>343</v>
      </c>
      <c r="F115" s="4">
        <v>29719</v>
      </c>
      <c r="H115" s="1">
        <v>267.47</v>
      </c>
      <c r="I115" s="5">
        <v>0.0001</v>
      </c>
      <c r="J115" s="5">
        <v>0.0005</v>
      </c>
    </row>
    <row r="116" ht="12.75">
      <c r="A116" t="s">
        <v>344</v>
      </c>
    </row>
    <row r="117" spans="1:10" ht="12.75">
      <c r="A117" t="s">
        <v>580</v>
      </c>
      <c r="C117">
        <v>608018</v>
      </c>
      <c r="D117" t="s">
        <v>528</v>
      </c>
      <c r="E117" t="s">
        <v>106</v>
      </c>
      <c r="F117" s="3">
        <v>56278</v>
      </c>
      <c r="G117">
        <v>1709</v>
      </c>
      <c r="H117">
        <v>961.79</v>
      </c>
      <c r="I117" s="2">
        <v>0.0003</v>
      </c>
      <c r="J117" s="2">
        <v>0.0018</v>
      </c>
    </row>
    <row r="118" spans="1:10" ht="12.75">
      <c r="A118" s="1" t="s">
        <v>348</v>
      </c>
      <c r="F118" s="4">
        <v>56278</v>
      </c>
      <c r="H118" s="1">
        <v>961.79</v>
      </c>
      <c r="I118" s="5">
        <v>0.0003</v>
      </c>
      <c r="J118" s="5">
        <v>0.0018</v>
      </c>
    </row>
    <row r="119" ht="12.75">
      <c r="A119" t="s">
        <v>349</v>
      </c>
    </row>
    <row r="120" spans="1:10" ht="12.75">
      <c r="A120" t="s">
        <v>581</v>
      </c>
      <c r="C120">
        <v>1081942</v>
      </c>
      <c r="D120" t="s">
        <v>245</v>
      </c>
      <c r="E120" t="s">
        <v>106</v>
      </c>
      <c r="F120" s="3">
        <v>139593</v>
      </c>
      <c r="G120">
        <v>634</v>
      </c>
      <c r="H120">
        <v>885.02</v>
      </c>
      <c r="I120" s="2">
        <v>0.0003</v>
      </c>
      <c r="J120" s="2">
        <v>0.0017</v>
      </c>
    </row>
    <row r="121" spans="1:10" ht="12.75">
      <c r="A121" s="1" t="s">
        <v>352</v>
      </c>
      <c r="F121" s="4">
        <v>139593</v>
      </c>
      <c r="H121" s="1">
        <v>885.02</v>
      </c>
      <c r="I121" s="5">
        <v>0.0003</v>
      </c>
      <c r="J121" s="5">
        <v>0.0017</v>
      </c>
    </row>
    <row r="122" ht="12.75">
      <c r="A122" t="s">
        <v>582</v>
      </c>
    </row>
    <row r="123" spans="1:10" ht="12.75">
      <c r="A123" t="s">
        <v>583</v>
      </c>
      <c r="C123">
        <v>1081082</v>
      </c>
      <c r="D123" t="s">
        <v>305</v>
      </c>
      <c r="E123" t="s">
        <v>106</v>
      </c>
      <c r="F123" s="3">
        <v>10548.24</v>
      </c>
      <c r="G123">
        <v>2805</v>
      </c>
      <c r="H123">
        <v>295.88</v>
      </c>
      <c r="I123" s="2">
        <v>0.0002</v>
      </c>
      <c r="J123" s="2">
        <v>0.0006</v>
      </c>
    </row>
    <row r="124" spans="1:10" ht="12.75">
      <c r="A124" s="1" t="s">
        <v>584</v>
      </c>
      <c r="F124" s="4">
        <v>10548.24</v>
      </c>
      <c r="H124" s="1">
        <v>295.88</v>
      </c>
      <c r="I124" s="5">
        <v>0.0002</v>
      </c>
      <c r="J124" s="5">
        <v>0.0006</v>
      </c>
    </row>
    <row r="125" ht="12.75">
      <c r="A125" t="s">
        <v>585</v>
      </c>
    </row>
    <row r="126" spans="1:10" ht="12.75">
      <c r="A126" t="s">
        <v>586</v>
      </c>
      <c r="C126">
        <v>694034</v>
      </c>
      <c r="D126" t="s">
        <v>241</v>
      </c>
      <c r="E126" t="s">
        <v>106</v>
      </c>
      <c r="F126" s="3">
        <v>17576</v>
      </c>
      <c r="G126">
        <v>3558</v>
      </c>
      <c r="H126">
        <v>625.35</v>
      </c>
      <c r="I126" s="2">
        <v>0.0007</v>
      </c>
      <c r="J126" s="2">
        <v>0.0012</v>
      </c>
    </row>
    <row r="127" spans="1:10" ht="12.75">
      <c r="A127" s="1" t="s">
        <v>587</v>
      </c>
      <c r="F127" s="4">
        <v>17576</v>
      </c>
      <c r="H127" s="1">
        <v>625.35</v>
      </c>
      <c r="I127" s="5">
        <v>0.0007</v>
      </c>
      <c r="J127" s="5">
        <v>0.0012</v>
      </c>
    </row>
    <row r="128" ht="12.75">
      <c r="A128" t="s">
        <v>588</v>
      </c>
    </row>
    <row r="129" spans="1:10" ht="12.75">
      <c r="A129" t="s">
        <v>589</v>
      </c>
      <c r="C129">
        <v>829010</v>
      </c>
      <c r="D129" t="s">
        <v>321</v>
      </c>
      <c r="E129" t="s">
        <v>106</v>
      </c>
      <c r="F129" s="3">
        <v>28000</v>
      </c>
      <c r="G129">
        <v>4450</v>
      </c>
      <c r="H129" s="3">
        <v>1246</v>
      </c>
      <c r="I129" s="2">
        <v>0.0003</v>
      </c>
      <c r="J129" s="2">
        <v>0.0024</v>
      </c>
    </row>
    <row r="130" spans="1:10" ht="12.75">
      <c r="A130" t="s">
        <v>544</v>
      </c>
      <c r="C130">
        <v>829010</v>
      </c>
      <c r="E130" t="s">
        <v>106</v>
      </c>
      <c r="H130">
        <v>30.8</v>
      </c>
      <c r="J130" s="2">
        <v>0.0001</v>
      </c>
    </row>
    <row r="131" spans="1:10" ht="12.75">
      <c r="A131" s="1" t="s">
        <v>590</v>
      </c>
      <c r="F131" s="4">
        <v>28000</v>
      </c>
      <c r="H131" s="4">
        <v>1276.8</v>
      </c>
      <c r="I131" s="5">
        <v>0.0003</v>
      </c>
      <c r="J131" s="5">
        <v>0.0024</v>
      </c>
    </row>
    <row r="132" ht="12.75">
      <c r="A132" t="s">
        <v>591</v>
      </c>
    </row>
    <row r="133" spans="1:10" ht="12.75">
      <c r="A133" t="s">
        <v>592</v>
      </c>
      <c r="C133">
        <v>224014</v>
      </c>
      <c r="D133" t="s">
        <v>342</v>
      </c>
      <c r="E133" t="s">
        <v>106</v>
      </c>
      <c r="F133" s="3">
        <v>4974</v>
      </c>
      <c r="G133">
        <v>7962</v>
      </c>
      <c r="H133">
        <v>396.03</v>
      </c>
      <c r="I133" s="2">
        <v>0.0001</v>
      </c>
      <c r="J133" s="2">
        <v>0.0007</v>
      </c>
    </row>
    <row r="134" spans="1:10" ht="12.75">
      <c r="A134" s="1" t="s">
        <v>593</v>
      </c>
      <c r="F134" s="4">
        <v>4974</v>
      </c>
      <c r="H134" s="1">
        <v>396.03</v>
      </c>
      <c r="I134" s="5">
        <v>0.0001</v>
      </c>
      <c r="J134" s="5">
        <v>0.0007</v>
      </c>
    </row>
    <row r="135" ht="12.75">
      <c r="A135" t="s">
        <v>594</v>
      </c>
    </row>
    <row r="136" spans="1:10" ht="12.75">
      <c r="A136" t="s">
        <v>595</v>
      </c>
      <c r="C136">
        <v>1082551</v>
      </c>
      <c r="D136" t="s">
        <v>321</v>
      </c>
      <c r="E136" t="s">
        <v>106</v>
      </c>
      <c r="F136" s="3">
        <v>31600.64</v>
      </c>
      <c r="G136">
        <v>3600</v>
      </c>
      <c r="H136" s="3">
        <v>1137.62</v>
      </c>
      <c r="I136" s="2">
        <v>0.0007</v>
      </c>
      <c r="J136" s="2">
        <v>0.0021</v>
      </c>
    </row>
    <row r="137" spans="1:10" ht="12.75">
      <c r="A137" s="1" t="s">
        <v>596</v>
      </c>
      <c r="F137" s="4">
        <v>31600.64</v>
      </c>
      <c r="H137" s="4">
        <v>1137.62</v>
      </c>
      <c r="I137" s="5">
        <v>0.0007</v>
      </c>
      <c r="J137" s="5">
        <v>0.0021</v>
      </c>
    </row>
    <row r="138" ht="12.75">
      <c r="A138" t="s">
        <v>362</v>
      </c>
    </row>
    <row r="139" spans="1:10" ht="12.75">
      <c r="A139" t="s">
        <v>597</v>
      </c>
      <c r="C139">
        <v>323014</v>
      </c>
      <c r="D139" t="s">
        <v>245</v>
      </c>
      <c r="E139" t="s">
        <v>106</v>
      </c>
      <c r="F139" s="3">
        <v>4360</v>
      </c>
      <c r="G139">
        <v>6761</v>
      </c>
      <c r="H139">
        <v>294.78</v>
      </c>
      <c r="I139" s="2">
        <v>0.0002</v>
      </c>
      <c r="J139" s="2">
        <v>0.0006</v>
      </c>
    </row>
    <row r="140" spans="1:10" ht="12.75">
      <c r="A140" s="1" t="s">
        <v>369</v>
      </c>
      <c r="F140" s="4">
        <v>4360</v>
      </c>
      <c r="H140" s="1">
        <v>294.78</v>
      </c>
      <c r="I140" s="5">
        <v>0.0002</v>
      </c>
      <c r="J140" s="5">
        <v>0.0006</v>
      </c>
    </row>
    <row r="141" ht="12.75">
      <c r="A141" t="s">
        <v>598</v>
      </c>
    </row>
    <row r="142" spans="1:10" ht="12.75">
      <c r="A142" t="s">
        <v>599</v>
      </c>
      <c r="C142">
        <v>566018</v>
      </c>
      <c r="D142" t="s">
        <v>342</v>
      </c>
      <c r="E142" t="s">
        <v>106</v>
      </c>
      <c r="F142" s="3">
        <v>12700</v>
      </c>
      <c r="G142">
        <v>3635</v>
      </c>
      <c r="H142">
        <v>461.65</v>
      </c>
      <c r="I142" s="2">
        <v>0.0002</v>
      </c>
      <c r="J142" s="2">
        <v>0.0009</v>
      </c>
    </row>
    <row r="143" spans="1:10" ht="12.75">
      <c r="A143" s="1" t="s">
        <v>600</v>
      </c>
      <c r="F143" s="4">
        <v>12700</v>
      </c>
      <c r="H143" s="1">
        <v>461.65</v>
      </c>
      <c r="I143" s="5">
        <v>0.0002</v>
      </c>
      <c r="J143" s="5">
        <v>0.0009</v>
      </c>
    </row>
    <row r="144" ht="12.75">
      <c r="A144" t="s">
        <v>377</v>
      </c>
    </row>
    <row r="145" spans="1:10" ht="12.75">
      <c r="A145" t="s">
        <v>601</v>
      </c>
      <c r="C145">
        <v>1081116</v>
      </c>
      <c r="D145" t="s">
        <v>241</v>
      </c>
      <c r="E145" t="s">
        <v>106</v>
      </c>
      <c r="F145" s="3">
        <v>7270</v>
      </c>
      <c r="G145">
        <v>9100</v>
      </c>
      <c r="H145">
        <v>661.57</v>
      </c>
      <c r="I145" s="2">
        <v>0.0003</v>
      </c>
      <c r="J145" s="2">
        <v>0.0012</v>
      </c>
    </row>
    <row r="146" spans="1:10" ht="12.75">
      <c r="A146" s="1" t="s">
        <v>381</v>
      </c>
      <c r="F146" s="4">
        <v>7270</v>
      </c>
      <c r="H146" s="1">
        <v>661.57</v>
      </c>
      <c r="I146" s="5">
        <v>0.0003</v>
      </c>
      <c r="J146" s="5">
        <v>0.0012</v>
      </c>
    </row>
    <row r="147" ht="12.75">
      <c r="A147" t="s">
        <v>602</v>
      </c>
    </row>
    <row r="148" spans="1:10" ht="12.75">
      <c r="A148" t="s">
        <v>603</v>
      </c>
      <c r="C148">
        <v>1086537</v>
      </c>
      <c r="D148" t="s">
        <v>528</v>
      </c>
      <c r="E148" t="s">
        <v>106</v>
      </c>
      <c r="F148" s="3">
        <v>2000</v>
      </c>
      <c r="G148">
        <v>5540</v>
      </c>
      <c r="H148">
        <v>110.8</v>
      </c>
      <c r="I148" s="2">
        <v>0.0001</v>
      </c>
      <c r="J148" s="2">
        <v>0.0002</v>
      </c>
    </row>
    <row r="149" spans="1:10" ht="12.75">
      <c r="A149" s="1" t="s">
        <v>604</v>
      </c>
      <c r="F149" s="4">
        <v>2000</v>
      </c>
      <c r="H149" s="1">
        <v>110.8</v>
      </c>
      <c r="I149" s="5">
        <v>0.0001</v>
      </c>
      <c r="J149" s="5">
        <v>0.0002</v>
      </c>
    </row>
    <row r="150" ht="12.75">
      <c r="A150" t="s">
        <v>605</v>
      </c>
    </row>
    <row r="151" spans="1:10" ht="12.75">
      <c r="A151" t="s">
        <v>606</v>
      </c>
      <c r="C151">
        <v>445015</v>
      </c>
      <c r="D151" t="s">
        <v>607</v>
      </c>
      <c r="E151" t="s">
        <v>106</v>
      </c>
      <c r="F151" s="3">
        <v>21013</v>
      </c>
      <c r="G151">
        <v>1333</v>
      </c>
      <c r="H151">
        <v>280.1</v>
      </c>
      <c r="I151" s="2">
        <v>0.0003</v>
      </c>
      <c r="J151" s="2">
        <v>0.0005</v>
      </c>
    </row>
    <row r="152" spans="1:10" ht="12.75">
      <c r="A152" s="1" t="s">
        <v>608</v>
      </c>
      <c r="F152" s="4">
        <v>21013</v>
      </c>
      <c r="H152" s="1">
        <v>280.1</v>
      </c>
      <c r="I152" s="5">
        <v>0.0003</v>
      </c>
      <c r="J152" s="5">
        <v>0.0005</v>
      </c>
    </row>
    <row r="153" ht="12.75">
      <c r="A153" t="s">
        <v>609</v>
      </c>
    </row>
    <row r="154" spans="1:10" ht="12.75">
      <c r="A154" t="s">
        <v>610</v>
      </c>
      <c r="C154">
        <v>1093293</v>
      </c>
      <c r="D154" t="s">
        <v>245</v>
      </c>
      <c r="E154" t="s">
        <v>106</v>
      </c>
      <c r="F154" s="3">
        <v>59980.93</v>
      </c>
      <c r="G154">
        <v>420</v>
      </c>
      <c r="H154">
        <v>251.92</v>
      </c>
      <c r="I154" s="2">
        <v>0.0003</v>
      </c>
      <c r="J154" s="2">
        <v>0.0005</v>
      </c>
    </row>
    <row r="155" spans="1:10" ht="12.75">
      <c r="A155" s="1" t="s">
        <v>611</v>
      </c>
      <c r="F155" s="4">
        <v>59980.93</v>
      </c>
      <c r="H155" s="1">
        <v>251.92</v>
      </c>
      <c r="I155" s="5">
        <v>0.0003</v>
      </c>
      <c r="J155" s="5">
        <v>0.0005</v>
      </c>
    </row>
    <row r="156" ht="12.75">
      <c r="A156" t="s">
        <v>612</v>
      </c>
    </row>
    <row r="157" spans="1:10" ht="12.75">
      <c r="A157" t="s">
        <v>613</v>
      </c>
      <c r="C157">
        <v>1097948</v>
      </c>
      <c r="D157" t="s">
        <v>245</v>
      </c>
      <c r="E157" t="s">
        <v>106</v>
      </c>
      <c r="F157" s="3">
        <v>5508</v>
      </c>
      <c r="G157">
        <v>5600</v>
      </c>
      <c r="H157">
        <v>308.45</v>
      </c>
      <c r="I157" s="2">
        <v>0.0004</v>
      </c>
      <c r="J157" s="2">
        <v>0.0006</v>
      </c>
    </row>
    <row r="158" spans="1:10" ht="12.75">
      <c r="A158" s="1" t="s">
        <v>614</v>
      </c>
      <c r="F158" s="4">
        <v>5508</v>
      </c>
      <c r="H158" s="1">
        <v>308.45</v>
      </c>
      <c r="I158" s="5">
        <v>0.0004</v>
      </c>
      <c r="J158" s="5">
        <v>0.0006</v>
      </c>
    </row>
    <row r="159" ht="12.75">
      <c r="A159" t="s">
        <v>421</v>
      </c>
    </row>
    <row r="160" spans="1:10" ht="12.75">
      <c r="A160" t="s">
        <v>615</v>
      </c>
      <c r="C160">
        <v>1095835</v>
      </c>
      <c r="D160" t="s">
        <v>245</v>
      </c>
      <c r="E160" t="s">
        <v>106</v>
      </c>
      <c r="F160" s="3">
        <v>5000</v>
      </c>
      <c r="G160">
        <v>1499</v>
      </c>
      <c r="H160">
        <v>74.95</v>
      </c>
      <c r="I160" s="2">
        <v>0.0001</v>
      </c>
      <c r="J160" s="2">
        <v>0.0001</v>
      </c>
    </row>
    <row r="161" spans="1:10" ht="12.75">
      <c r="A161" s="1" t="s">
        <v>423</v>
      </c>
      <c r="F161" s="4">
        <v>5000</v>
      </c>
      <c r="H161" s="1">
        <v>74.95</v>
      </c>
      <c r="I161" s="5">
        <v>0.0001</v>
      </c>
      <c r="J161" s="5">
        <v>0.0001</v>
      </c>
    </row>
    <row r="162" ht="12.75">
      <c r="A162" t="s">
        <v>441</v>
      </c>
    </row>
    <row r="163" spans="1:10" ht="12.75">
      <c r="A163" t="s">
        <v>616</v>
      </c>
      <c r="C163">
        <v>6360044</v>
      </c>
      <c r="D163" t="s">
        <v>259</v>
      </c>
      <c r="E163" t="s">
        <v>106</v>
      </c>
      <c r="F163" s="3">
        <v>5098</v>
      </c>
      <c r="G163">
        <v>16700</v>
      </c>
      <c r="H163">
        <v>851.37</v>
      </c>
      <c r="I163" s="2">
        <v>0.0004</v>
      </c>
      <c r="J163" s="2">
        <v>0.0016</v>
      </c>
    </row>
    <row r="164" spans="1:10" ht="12.75">
      <c r="A164" s="1" t="s">
        <v>443</v>
      </c>
      <c r="F164" s="4">
        <v>5098</v>
      </c>
      <c r="H164" s="1">
        <v>851.37</v>
      </c>
      <c r="I164" s="5">
        <v>0.0004</v>
      </c>
      <c r="J164" s="5">
        <v>0.0016</v>
      </c>
    </row>
    <row r="165" spans="1:10" ht="12.75">
      <c r="A165" s="1" t="s">
        <v>617</v>
      </c>
      <c r="F165" s="4">
        <v>647790.47</v>
      </c>
      <c r="H165" s="4">
        <v>15580.62</v>
      </c>
      <c r="I165" s="5">
        <v>0.0003</v>
      </c>
      <c r="J165" s="5">
        <v>0.0294</v>
      </c>
    </row>
    <row r="166" ht="12.75">
      <c r="A166" t="s">
        <v>618</v>
      </c>
    </row>
    <row r="167" ht="12.75">
      <c r="A167" t="s">
        <v>619</v>
      </c>
    </row>
    <row r="168" spans="1:10" ht="12.75">
      <c r="A168" t="s">
        <v>620</v>
      </c>
      <c r="C168">
        <v>1084144</v>
      </c>
      <c r="D168" t="s">
        <v>245</v>
      </c>
      <c r="E168" t="s">
        <v>106</v>
      </c>
      <c r="F168" s="3">
        <v>11000</v>
      </c>
      <c r="G168">
        <v>1146</v>
      </c>
      <c r="H168">
        <v>126.06</v>
      </c>
      <c r="I168" s="2">
        <v>0.0004</v>
      </c>
      <c r="J168" s="2">
        <v>0.0002</v>
      </c>
    </row>
    <row r="169" spans="1:10" ht="12.75">
      <c r="A169" s="1" t="s">
        <v>621</v>
      </c>
      <c r="F169" s="4">
        <v>11000</v>
      </c>
      <c r="H169" s="1">
        <v>126.06</v>
      </c>
      <c r="I169" s="5">
        <v>0.0004</v>
      </c>
      <c r="J169" s="5">
        <v>0.0002</v>
      </c>
    </row>
    <row r="170" ht="12.75">
      <c r="A170" t="s">
        <v>224</v>
      </c>
    </row>
    <row r="171" spans="1:5" ht="12.75">
      <c r="A171" t="s">
        <v>622</v>
      </c>
      <c r="C171">
        <v>7220049</v>
      </c>
      <c r="D171" t="s">
        <v>219</v>
      </c>
      <c r="E171" t="s">
        <v>106</v>
      </c>
    </row>
    <row r="172" spans="1:8" ht="12.75">
      <c r="A172" s="1" t="s">
        <v>228</v>
      </c>
      <c r="H172" s="1">
        <v>0</v>
      </c>
    </row>
    <row r="173" ht="12.75">
      <c r="A173" t="s">
        <v>623</v>
      </c>
    </row>
    <row r="174" spans="1:10" ht="12.75">
      <c r="A174" t="s">
        <v>624</v>
      </c>
      <c r="C174">
        <v>1090133</v>
      </c>
      <c r="D174" t="s">
        <v>342</v>
      </c>
      <c r="E174" t="s">
        <v>106</v>
      </c>
      <c r="F174" s="3">
        <v>22454</v>
      </c>
      <c r="G174">
        <v>310</v>
      </c>
      <c r="H174">
        <v>69.61</v>
      </c>
      <c r="I174" s="2">
        <v>0.0003</v>
      </c>
      <c r="J174" s="2">
        <v>0.0001</v>
      </c>
    </row>
    <row r="175" spans="1:10" ht="12.75">
      <c r="A175" s="1" t="s">
        <v>625</v>
      </c>
      <c r="F175" s="4">
        <v>22454</v>
      </c>
      <c r="H175" s="1">
        <v>69.61</v>
      </c>
      <c r="I175" s="5">
        <v>0.0003</v>
      </c>
      <c r="J175" s="5">
        <v>0.0001</v>
      </c>
    </row>
    <row r="176" ht="12.75">
      <c r="A176" t="s">
        <v>626</v>
      </c>
    </row>
    <row r="177" spans="1:10" ht="12.75">
      <c r="A177" t="s">
        <v>627</v>
      </c>
      <c r="C177">
        <v>1090315</v>
      </c>
      <c r="D177" t="s">
        <v>245</v>
      </c>
      <c r="E177" t="s">
        <v>106</v>
      </c>
      <c r="F177" s="3">
        <v>4000.19</v>
      </c>
      <c r="G177">
        <v>3441</v>
      </c>
      <c r="H177">
        <v>137.65</v>
      </c>
      <c r="I177" s="2">
        <v>0.0003</v>
      </c>
      <c r="J177" s="2">
        <v>0.0003</v>
      </c>
    </row>
    <row r="178" spans="1:10" ht="12.75">
      <c r="A178" s="1" t="s">
        <v>628</v>
      </c>
      <c r="F178" s="4">
        <v>4000.19</v>
      </c>
      <c r="H178" s="1">
        <v>137.65</v>
      </c>
      <c r="I178" s="5">
        <v>0.0003</v>
      </c>
      <c r="J178" s="5">
        <v>0.0003</v>
      </c>
    </row>
    <row r="179" ht="12.75">
      <c r="A179" t="s">
        <v>340</v>
      </c>
    </row>
    <row r="180" spans="1:5" ht="12.75">
      <c r="A180" t="s">
        <v>629</v>
      </c>
      <c r="C180">
        <v>7670136</v>
      </c>
      <c r="D180" t="s">
        <v>342</v>
      </c>
      <c r="E180" t="s">
        <v>106</v>
      </c>
    </row>
    <row r="181" spans="1:8" ht="12.75">
      <c r="A181" s="1" t="s">
        <v>343</v>
      </c>
      <c r="H181" s="1">
        <v>0</v>
      </c>
    </row>
    <row r="182" ht="12.75">
      <c r="A182" t="s">
        <v>630</v>
      </c>
    </row>
    <row r="183" spans="1:10" ht="12.75">
      <c r="A183" t="s">
        <v>631</v>
      </c>
      <c r="C183">
        <v>1080639</v>
      </c>
      <c r="D183" t="s">
        <v>259</v>
      </c>
      <c r="E183" t="s">
        <v>106</v>
      </c>
      <c r="F183" s="3">
        <v>3008</v>
      </c>
      <c r="G183">
        <v>5715</v>
      </c>
      <c r="H183">
        <v>171.91</v>
      </c>
      <c r="I183" s="2">
        <v>0.0002</v>
      </c>
      <c r="J183" s="2">
        <v>0.0003</v>
      </c>
    </row>
    <row r="184" spans="1:10" ht="12.75">
      <c r="A184" s="1" t="s">
        <v>632</v>
      </c>
      <c r="F184" s="4">
        <v>3008</v>
      </c>
      <c r="H184" s="1">
        <v>171.91</v>
      </c>
      <c r="I184" s="5">
        <v>0.0002</v>
      </c>
      <c r="J184" s="5">
        <v>0.0003</v>
      </c>
    </row>
    <row r="185" ht="12.75">
      <c r="A185" t="s">
        <v>428</v>
      </c>
    </row>
    <row r="186" spans="1:7" ht="12.75">
      <c r="A186" t="s">
        <v>428</v>
      </c>
      <c r="C186">
        <v>1094044</v>
      </c>
      <c r="D186" t="s">
        <v>245</v>
      </c>
      <c r="E186" t="s">
        <v>106</v>
      </c>
      <c r="G186">
        <v>2960</v>
      </c>
    </row>
    <row r="187" spans="1:10" ht="12.75">
      <c r="A187" t="s">
        <v>633</v>
      </c>
      <c r="C187">
        <v>1094044</v>
      </c>
      <c r="D187" t="s">
        <v>245</v>
      </c>
      <c r="E187" t="s">
        <v>106</v>
      </c>
      <c r="F187" s="3">
        <v>6306.42</v>
      </c>
      <c r="G187">
        <v>2960</v>
      </c>
      <c r="H187">
        <v>186.67</v>
      </c>
      <c r="J187" s="2">
        <v>0.0004</v>
      </c>
    </row>
    <row r="188" spans="1:10" ht="12.75">
      <c r="A188" s="1" t="s">
        <v>431</v>
      </c>
      <c r="F188" s="4">
        <v>6306.42</v>
      </c>
      <c r="H188" s="1">
        <v>186.67</v>
      </c>
      <c r="I188" s="5">
        <v>0.0002</v>
      </c>
      <c r="J188" s="5">
        <v>0.0004</v>
      </c>
    </row>
    <row r="189" ht="12.75">
      <c r="A189" t="s">
        <v>634</v>
      </c>
    </row>
    <row r="190" spans="1:10" ht="12.75">
      <c r="A190" t="s">
        <v>635</v>
      </c>
      <c r="C190">
        <v>1106855</v>
      </c>
      <c r="D190" t="s">
        <v>528</v>
      </c>
      <c r="E190" t="s">
        <v>106</v>
      </c>
      <c r="F190" s="3">
        <v>11800</v>
      </c>
      <c r="G190">
        <v>800</v>
      </c>
      <c r="H190">
        <v>94.4</v>
      </c>
      <c r="I190" s="2">
        <v>0.0008</v>
      </c>
      <c r="J190" s="2">
        <v>0.0002</v>
      </c>
    </row>
    <row r="191" spans="1:10" ht="12.75">
      <c r="A191" s="1" t="s">
        <v>636</v>
      </c>
      <c r="F191" s="4">
        <v>11800</v>
      </c>
      <c r="H191" s="1">
        <v>94.4</v>
      </c>
      <c r="I191" s="5">
        <v>0.0008</v>
      </c>
      <c r="J191" s="5">
        <v>0.0002</v>
      </c>
    </row>
    <row r="192" ht="12.75">
      <c r="A192" t="s">
        <v>637</v>
      </c>
    </row>
    <row r="193" spans="1:10" ht="12.75">
      <c r="A193" t="s">
        <v>638</v>
      </c>
      <c r="C193">
        <v>1098920</v>
      </c>
      <c r="D193" t="s">
        <v>245</v>
      </c>
      <c r="E193" t="s">
        <v>106</v>
      </c>
      <c r="F193" s="3">
        <v>230000</v>
      </c>
      <c r="G193">
        <v>603</v>
      </c>
      <c r="H193" s="3">
        <v>1386.9</v>
      </c>
      <c r="I193" s="2">
        <v>0.0038</v>
      </c>
      <c r="J193" s="2">
        <v>0.0026</v>
      </c>
    </row>
    <row r="194" spans="1:10" ht="12.75">
      <c r="A194" s="1" t="s">
        <v>639</v>
      </c>
      <c r="F194" s="4">
        <v>230000</v>
      </c>
      <c r="H194" s="4">
        <v>1386.9</v>
      </c>
      <c r="I194" s="5">
        <v>0.0038</v>
      </c>
      <c r="J194" s="5">
        <v>0.0026</v>
      </c>
    </row>
    <row r="195" spans="1:10" ht="12.75">
      <c r="A195" s="1" t="s">
        <v>640</v>
      </c>
      <c r="F195" s="4">
        <v>288568.61</v>
      </c>
      <c r="H195" s="4">
        <v>2173.19</v>
      </c>
      <c r="I195" s="5">
        <v>0.0007</v>
      </c>
      <c r="J195" s="5">
        <v>0.0041</v>
      </c>
    </row>
    <row r="196" ht="12.75">
      <c r="A196" t="s">
        <v>641</v>
      </c>
    </row>
    <row r="197" spans="1:8" ht="12.75">
      <c r="A197" s="1" t="s">
        <v>642</v>
      </c>
      <c r="H197" s="1">
        <v>0</v>
      </c>
    </row>
    <row r="198" spans="1:10" ht="12.75">
      <c r="A198" s="1" t="s">
        <v>124</v>
      </c>
      <c r="F198" s="4">
        <v>3273921.62</v>
      </c>
      <c r="H198" s="4">
        <v>66582.19</v>
      </c>
      <c r="I198" s="5">
        <v>0.0002</v>
      </c>
      <c r="J198" s="5">
        <v>0.1257</v>
      </c>
    </row>
    <row r="199" ht="12.75">
      <c r="A199" t="s">
        <v>125</v>
      </c>
    </row>
    <row r="200" ht="12.75">
      <c r="A200" t="s">
        <v>210</v>
      </c>
    </row>
    <row r="201" ht="12.75">
      <c r="A201" t="s">
        <v>643</v>
      </c>
    </row>
    <row r="202" spans="1:10" ht="12.75">
      <c r="A202" t="s">
        <v>644</v>
      </c>
      <c r="C202" t="s">
        <v>645</v>
      </c>
      <c r="D202" t="s">
        <v>646</v>
      </c>
      <c r="E202" t="s">
        <v>110</v>
      </c>
      <c r="F202" s="3">
        <v>48418.07</v>
      </c>
      <c r="G202">
        <v>5056</v>
      </c>
      <c r="H202" s="3">
        <v>2448.02</v>
      </c>
      <c r="J202" s="2">
        <v>0.0046</v>
      </c>
    </row>
    <row r="203" spans="1:10" ht="12.75">
      <c r="A203" s="1" t="s">
        <v>647</v>
      </c>
      <c r="F203" s="4">
        <v>48418.07</v>
      </c>
      <c r="H203" s="4">
        <v>2448.02</v>
      </c>
      <c r="I203" s="5">
        <v>0.0001</v>
      </c>
      <c r="J203" s="5">
        <v>0.0046</v>
      </c>
    </row>
    <row r="204" ht="12.75">
      <c r="A204" t="s">
        <v>648</v>
      </c>
    </row>
    <row r="205" spans="1:10" ht="12.75">
      <c r="A205" t="s">
        <v>649</v>
      </c>
      <c r="C205" t="s">
        <v>650</v>
      </c>
      <c r="D205" t="s">
        <v>651</v>
      </c>
      <c r="E205" t="s">
        <v>110</v>
      </c>
      <c r="F205" s="3">
        <v>5637</v>
      </c>
      <c r="G205">
        <v>2835</v>
      </c>
      <c r="H205">
        <v>159.81</v>
      </c>
      <c r="J205" s="2">
        <v>0.0003</v>
      </c>
    </row>
    <row r="206" spans="1:10" ht="12.75">
      <c r="A206" s="1" t="s">
        <v>652</v>
      </c>
      <c r="F206" s="4">
        <v>5637</v>
      </c>
      <c r="H206" s="1">
        <v>159.81</v>
      </c>
      <c r="J206" s="5">
        <v>0.0003</v>
      </c>
    </row>
    <row r="207" ht="12.75">
      <c r="A207" t="s">
        <v>653</v>
      </c>
    </row>
    <row r="208" spans="1:10" ht="12.75">
      <c r="A208" t="s">
        <v>654</v>
      </c>
      <c r="C208" t="s">
        <v>655</v>
      </c>
      <c r="D208" t="s">
        <v>656</v>
      </c>
      <c r="E208" t="s">
        <v>110</v>
      </c>
      <c r="F208" s="3">
        <v>3758</v>
      </c>
      <c r="G208">
        <v>6815</v>
      </c>
      <c r="H208">
        <v>256.11</v>
      </c>
      <c r="J208" s="2">
        <v>0.0005</v>
      </c>
    </row>
    <row r="209" spans="1:10" ht="12.75">
      <c r="A209" s="1" t="s">
        <v>657</v>
      </c>
      <c r="F209" s="4">
        <v>3758</v>
      </c>
      <c r="H209" s="1">
        <v>256.11</v>
      </c>
      <c r="I209" s="5">
        <v>0.0001</v>
      </c>
      <c r="J209" s="5">
        <v>0.0005</v>
      </c>
    </row>
    <row r="210" ht="12.75">
      <c r="A210" t="s">
        <v>658</v>
      </c>
    </row>
    <row r="211" spans="1:8" ht="12.75">
      <c r="A211" t="s">
        <v>659</v>
      </c>
      <c r="C211" t="s">
        <v>660</v>
      </c>
      <c r="D211" t="s">
        <v>661</v>
      </c>
      <c r="E211" t="s">
        <v>110</v>
      </c>
      <c r="F211">
        <v>1.88</v>
      </c>
      <c r="G211">
        <v>206</v>
      </c>
      <c r="H211">
        <v>0</v>
      </c>
    </row>
    <row r="212" spans="1:8" ht="12.75">
      <c r="A212" s="1" t="s">
        <v>662</v>
      </c>
      <c r="F212" s="1">
        <v>1.88</v>
      </c>
      <c r="H212" s="1">
        <v>0</v>
      </c>
    </row>
    <row r="213" ht="12.75">
      <c r="A213" t="s">
        <v>663</v>
      </c>
    </row>
    <row r="214" spans="1:9" ht="12.75">
      <c r="A214" t="s">
        <v>664</v>
      </c>
      <c r="C214" t="s">
        <v>665</v>
      </c>
      <c r="D214" t="s">
        <v>651</v>
      </c>
      <c r="E214" t="s">
        <v>110</v>
      </c>
      <c r="F214" s="3">
        <v>6065.41</v>
      </c>
      <c r="G214">
        <v>104</v>
      </c>
      <c r="H214">
        <v>6.31</v>
      </c>
      <c r="I214" s="2">
        <v>0.0001</v>
      </c>
    </row>
    <row r="215" spans="1:9" ht="12.75">
      <c r="A215" s="1" t="s">
        <v>666</v>
      </c>
      <c r="F215" s="4">
        <v>6065.41</v>
      </c>
      <c r="H215" s="1">
        <v>6.31</v>
      </c>
      <c r="I215" s="5">
        <v>0.0004</v>
      </c>
    </row>
    <row r="216" spans="1:10" ht="12.75">
      <c r="A216" s="1" t="s">
        <v>211</v>
      </c>
      <c r="F216" s="4">
        <v>63880.36</v>
      </c>
      <c r="H216" s="4">
        <v>2870.25</v>
      </c>
      <c r="I216" s="5">
        <v>0.0001</v>
      </c>
      <c r="J216" s="5">
        <v>0.0054</v>
      </c>
    </row>
    <row r="217" ht="12.75">
      <c r="A217" t="s">
        <v>212</v>
      </c>
    </row>
    <row r="218" ht="12.75">
      <c r="A218" t="s">
        <v>478</v>
      </c>
    </row>
    <row r="219" spans="1:10" ht="12.75">
      <c r="A219" t="s">
        <v>667</v>
      </c>
      <c r="C219" t="s">
        <v>668</v>
      </c>
      <c r="D219" t="s">
        <v>646</v>
      </c>
      <c r="E219" t="s">
        <v>110</v>
      </c>
      <c r="F219" s="3">
        <v>2630.6</v>
      </c>
      <c r="G219">
        <v>6089</v>
      </c>
      <c r="H219">
        <v>160.18</v>
      </c>
      <c r="J219" s="2">
        <v>0.0003</v>
      </c>
    </row>
    <row r="220" spans="1:10" ht="12.75">
      <c r="A220" s="1" t="s">
        <v>482</v>
      </c>
      <c r="F220" s="4">
        <v>2630.6</v>
      </c>
      <c r="H220" s="1">
        <v>160.18</v>
      </c>
      <c r="J220" s="5">
        <v>0.0003</v>
      </c>
    </row>
    <row r="221" ht="12.75">
      <c r="A221" t="s">
        <v>669</v>
      </c>
    </row>
    <row r="222" spans="1:10" ht="12.75">
      <c r="A222" t="s">
        <v>670</v>
      </c>
      <c r="C222" t="s">
        <v>671</v>
      </c>
      <c r="D222" t="s">
        <v>672</v>
      </c>
      <c r="E222" t="s">
        <v>110</v>
      </c>
      <c r="F222" s="3">
        <v>9582.9</v>
      </c>
      <c r="G222">
        <v>1312</v>
      </c>
      <c r="H222">
        <v>125.73</v>
      </c>
      <c r="J222" s="2">
        <v>0.0002</v>
      </c>
    </row>
    <row r="223" spans="1:10" ht="12.75">
      <c r="A223" s="1" t="s">
        <v>673</v>
      </c>
      <c r="F223" s="4">
        <v>9582.9</v>
      </c>
      <c r="H223" s="1">
        <v>125.73</v>
      </c>
      <c r="J223" s="5">
        <v>0.0002</v>
      </c>
    </row>
    <row r="224" ht="12.75">
      <c r="A224" t="s">
        <v>674</v>
      </c>
    </row>
    <row r="225" spans="1:10" ht="12.75">
      <c r="A225" t="s">
        <v>675</v>
      </c>
      <c r="C225" t="s">
        <v>676</v>
      </c>
      <c r="D225" t="s">
        <v>677</v>
      </c>
      <c r="E225" t="s">
        <v>110</v>
      </c>
      <c r="F225" s="3">
        <v>1879</v>
      </c>
      <c r="G225">
        <v>4909</v>
      </c>
      <c r="H225">
        <v>92.24</v>
      </c>
      <c r="J225" s="2">
        <v>0.0002</v>
      </c>
    </row>
    <row r="226" spans="1:10" ht="12.75">
      <c r="A226" s="1" t="s">
        <v>678</v>
      </c>
      <c r="F226" s="4">
        <v>1879</v>
      </c>
      <c r="H226" s="1">
        <v>92.24</v>
      </c>
      <c r="J226" s="5">
        <v>0.0002</v>
      </c>
    </row>
    <row r="227" ht="12.75">
      <c r="A227" t="s">
        <v>679</v>
      </c>
    </row>
    <row r="228" spans="1:10" ht="12.75">
      <c r="A228" t="s">
        <v>680</v>
      </c>
      <c r="C228" t="s">
        <v>681</v>
      </c>
      <c r="D228" t="s">
        <v>656</v>
      </c>
      <c r="E228" t="s">
        <v>110</v>
      </c>
      <c r="F228" s="3">
        <v>2950.03</v>
      </c>
      <c r="G228">
        <v>5133</v>
      </c>
      <c r="H228">
        <v>151.43</v>
      </c>
      <c r="J228" s="2">
        <v>0.0003</v>
      </c>
    </row>
    <row r="229" spans="1:10" ht="12.75">
      <c r="A229" s="1" t="s">
        <v>682</v>
      </c>
      <c r="F229" s="4">
        <v>2950.03</v>
      </c>
      <c r="H229" s="1">
        <v>151.43</v>
      </c>
      <c r="J229" s="5">
        <v>0.0003</v>
      </c>
    </row>
    <row r="230" ht="12.75">
      <c r="A230" t="s">
        <v>683</v>
      </c>
    </row>
    <row r="231" spans="1:10" ht="12.75">
      <c r="A231" t="s">
        <v>684</v>
      </c>
      <c r="C231" t="s">
        <v>685</v>
      </c>
      <c r="D231" t="s">
        <v>656</v>
      </c>
      <c r="E231" t="s">
        <v>110</v>
      </c>
      <c r="F231" s="3">
        <v>17098.9</v>
      </c>
      <c r="G231">
        <v>1642</v>
      </c>
      <c r="H231">
        <v>280.76</v>
      </c>
      <c r="J231" s="2">
        <v>0.0005</v>
      </c>
    </row>
    <row r="232" spans="1:10" ht="12.75">
      <c r="A232" s="1" t="s">
        <v>686</v>
      </c>
      <c r="F232" s="4">
        <v>17098.9</v>
      </c>
      <c r="H232" s="1">
        <v>280.76</v>
      </c>
      <c r="J232" s="5">
        <v>0.0005</v>
      </c>
    </row>
    <row r="233" ht="12.75">
      <c r="A233" t="s">
        <v>687</v>
      </c>
    </row>
    <row r="234" spans="1:10" ht="12.75">
      <c r="A234" t="s">
        <v>688</v>
      </c>
      <c r="C234" t="s">
        <v>689</v>
      </c>
      <c r="D234" t="s">
        <v>690</v>
      </c>
      <c r="E234" t="s">
        <v>110</v>
      </c>
      <c r="F234" s="3">
        <v>3006.4</v>
      </c>
      <c r="G234">
        <v>5792</v>
      </c>
      <c r="H234">
        <v>174.13</v>
      </c>
      <c r="J234" s="2">
        <v>0.0003</v>
      </c>
    </row>
    <row r="235" spans="1:10" ht="12.75">
      <c r="A235" s="1" t="s">
        <v>691</v>
      </c>
      <c r="F235" s="4">
        <v>3006.4</v>
      </c>
      <c r="H235" s="1">
        <v>174.13</v>
      </c>
      <c r="J235" s="5">
        <v>0.0003</v>
      </c>
    </row>
    <row r="236" ht="12.75">
      <c r="A236" t="s">
        <v>692</v>
      </c>
    </row>
    <row r="237" spans="1:10" ht="12.75">
      <c r="A237" t="s">
        <v>693</v>
      </c>
      <c r="C237" t="s">
        <v>694</v>
      </c>
      <c r="D237" t="s">
        <v>695</v>
      </c>
      <c r="E237" t="s">
        <v>110</v>
      </c>
      <c r="F237" s="3">
        <v>1578.36</v>
      </c>
      <c r="G237">
        <v>6861</v>
      </c>
      <c r="H237">
        <v>108.29</v>
      </c>
      <c r="J237" s="2">
        <v>0.0002</v>
      </c>
    </row>
    <row r="238" spans="1:10" ht="12.75">
      <c r="A238" s="1" t="s">
        <v>696</v>
      </c>
      <c r="F238" s="4">
        <v>1578.36</v>
      </c>
      <c r="H238" s="1">
        <v>108.29</v>
      </c>
      <c r="J238" s="5">
        <v>0.0002</v>
      </c>
    </row>
    <row r="239" ht="12.75">
      <c r="A239" t="s">
        <v>697</v>
      </c>
    </row>
    <row r="240" spans="1:10" ht="12.75">
      <c r="A240" t="s">
        <v>698</v>
      </c>
      <c r="C240" t="s">
        <v>699</v>
      </c>
      <c r="D240" t="s">
        <v>700</v>
      </c>
      <c r="E240" t="s">
        <v>110</v>
      </c>
      <c r="F240" s="3">
        <v>3570.1</v>
      </c>
      <c r="G240">
        <v>5370</v>
      </c>
      <c r="H240">
        <v>191.71</v>
      </c>
      <c r="J240" s="2">
        <v>0.0004</v>
      </c>
    </row>
    <row r="241" spans="1:10" ht="12.75">
      <c r="A241" s="1" t="s">
        <v>701</v>
      </c>
      <c r="F241" s="4">
        <v>3570.1</v>
      </c>
      <c r="H241" s="1">
        <v>191.71</v>
      </c>
      <c r="J241" s="5">
        <v>0.0004</v>
      </c>
    </row>
    <row r="242" ht="12.75">
      <c r="A242" t="s">
        <v>702</v>
      </c>
    </row>
    <row r="243" spans="1:10" ht="12.75">
      <c r="A243" t="s">
        <v>703</v>
      </c>
      <c r="C243" t="s">
        <v>704</v>
      </c>
      <c r="D243" t="s">
        <v>705</v>
      </c>
      <c r="E243" t="s">
        <v>110</v>
      </c>
      <c r="F243" s="3">
        <v>2630.6</v>
      </c>
      <c r="G243">
        <v>3680</v>
      </c>
      <c r="H243">
        <v>96.81</v>
      </c>
      <c r="J243" s="2">
        <v>0.0002</v>
      </c>
    </row>
    <row r="244" spans="1:10" ht="12.75">
      <c r="A244" s="1" t="s">
        <v>706</v>
      </c>
      <c r="F244" s="4">
        <v>2630.6</v>
      </c>
      <c r="H244" s="1">
        <v>96.81</v>
      </c>
      <c r="J244" s="5">
        <v>0.0002</v>
      </c>
    </row>
    <row r="245" ht="12.75">
      <c r="A245" t="s">
        <v>707</v>
      </c>
    </row>
    <row r="246" spans="1:8" ht="12.75">
      <c r="A246" t="s">
        <v>708</v>
      </c>
      <c r="C246" t="s">
        <v>709</v>
      </c>
      <c r="D246" t="s">
        <v>695</v>
      </c>
      <c r="E246" t="s">
        <v>110</v>
      </c>
      <c r="F246">
        <v>300.64</v>
      </c>
      <c r="G246">
        <v>8553</v>
      </c>
      <c r="H246">
        <v>25.71</v>
      </c>
    </row>
    <row r="247" spans="1:8" ht="12.75">
      <c r="A247" s="1" t="s">
        <v>710</v>
      </c>
      <c r="F247" s="1">
        <v>300.64</v>
      </c>
      <c r="H247" s="1">
        <v>25.71</v>
      </c>
    </row>
    <row r="248" ht="12.75">
      <c r="A248" t="s">
        <v>711</v>
      </c>
    </row>
    <row r="249" spans="1:10" ht="12.75">
      <c r="A249" t="s">
        <v>712</v>
      </c>
      <c r="C249" t="s">
        <v>713</v>
      </c>
      <c r="D249" t="s">
        <v>672</v>
      </c>
      <c r="E249" t="s">
        <v>110</v>
      </c>
      <c r="F249" s="3">
        <v>1503.2</v>
      </c>
      <c r="G249">
        <v>6601</v>
      </c>
      <c r="H249">
        <v>99.23</v>
      </c>
      <c r="J249" s="2">
        <v>0.0002</v>
      </c>
    </row>
    <row r="250" spans="1:10" ht="12.75">
      <c r="A250" s="1" t="s">
        <v>714</v>
      </c>
      <c r="F250" s="4">
        <v>1503.2</v>
      </c>
      <c r="H250" s="1">
        <v>99.23</v>
      </c>
      <c r="J250" s="5">
        <v>0.0002</v>
      </c>
    </row>
    <row r="251" ht="12.75">
      <c r="A251" t="s">
        <v>715</v>
      </c>
    </row>
    <row r="252" spans="1:10" ht="12.75">
      <c r="A252" t="s">
        <v>716</v>
      </c>
      <c r="C252" t="s">
        <v>717</v>
      </c>
      <c r="D252" t="s">
        <v>672</v>
      </c>
      <c r="E252" t="s">
        <v>110</v>
      </c>
      <c r="F252" s="3">
        <v>1691.1</v>
      </c>
      <c r="G252">
        <v>4437</v>
      </c>
      <c r="H252">
        <v>75.03</v>
      </c>
      <c r="J252" s="2">
        <v>0.0001</v>
      </c>
    </row>
    <row r="253" spans="1:10" ht="12.75">
      <c r="A253" s="1" t="s">
        <v>718</v>
      </c>
      <c r="F253" s="4">
        <v>1691.1</v>
      </c>
      <c r="H253" s="1">
        <v>75.03</v>
      </c>
      <c r="J253" s="5">
        <v>0.0001</v>
      </c>
    </row>
    <row r="254" ht="12.75">
      <c r="A254" t="s">
        <v>719</v>
      </c>
    </row>
    <row r="255" spans="1:10" ht="12.75">
      <c r="A255" t="s">
        <v>720</v>
      </c>
      <c r="C255" t="s">
        <v>721</v>
      </c>
      <c r="D255" t="s">
        <v>695</v>
      </c>
      <c r="E255" t="s">
        <v>110</v>
      </c>
      <c r="F255" s="3">
        <v>1127.4</v>
      </c>
      <c r="G255">
        <v>4516</v>
      </c>
      <c r="H255">
        <v>50.91</v>
      </c>
      <c r="J255" s="2">
        <v>0.0001</v>
      </c>
    </row>
    <row r="256" spans="1:10" ht="12.75">
      <c r="A256" s="1" t="s">
        <v>722</v>
      </c>
      <c r="F256" s="4">
        <v>1127.4</v>
      </c>
      <c r="H256" s="1">
        <v>50.91</v>
      </c>
      <c r="J256" s="5">
        <v>0.0001</v>
      </c>
    </row>
    <row r="257" ht="12.75">
      <c r="A257" t="s">
        <v>723</v>
      </c>
    </row>
    <row r="258" spans="1:10" ht="12.75">
      <c r="A258" t="s">
        <v>724</v>
      </c>
      <c r="C258" t="s">
        <v>725</v>
      </c>
      <c r="D258" t="s">
        <v>656</v>
      </c>
      <c r="E258" t="s">
        <v>110</v>
      </c>
      <c r="F258">
        <v>845.55</v>
      </c>
      <c r="G258">
        <v>5501</v>
      </c>
      <c r="H258">
        <v>46.51</v>
      </c>
      <c r="J258" s="2">
        <v>0.0001</v>
      </c>
    </row>
    <row r="259" spans="1:10" ht="12.75">
      <c r="A259" s="1" t="s">
        <v>726</v>
      </c>
      <c r="F259" s="1">
        <v>845.55</v>
      </c>
      <c r="H259" s="1">
        <v>46.51</v>
      </c>
      <c r="J259" s="5">
        <v>0.0001</v>
      </c>
    </row>
    <row r="260" ht="12.75">
      <c r="A260" t="s">
        <v>727</v>
      </c>
    </row>
    <row r="261" spans="1:10" ht="12.75">
      <c r="A261" t="s">
        <v>728</v>
      </c>
      <c r="C261" t="s">
        <v>729</v>
      </c>
      <c r="D261" t="s">
        <v>651</v>
      </c>
      <c r="E261" t="s">
        <v>110</v>
      </c>
      <c r="F261">
        <v>225.48</v>
      </c>
      <c r="G261">
        <v>49585</v>
      </c>
      <c r="H261">
        <v>111.8</v>
      </c>
      <c r="J261" s="2">
        <v>0.0002</v>
      </c>
    </row>
    <row r="262" spans="1:10" ht="12.75">
      <c r="A262" s="1" t="s">
        <v>730</v>
      </c>
      <c r="F262" s="1">
        <v>225.48</v>
      </c>
      <c r="H262" s="1">
        <v>111.8</v>
      </c>
      <c r="J262" s="5">
        <v>0.0002</v>
      </c>
    </row>
    <row r="263" ht="12.75">
      <c r="A263" t="s">
        <v>731</v>
      </c>
    </row>
    <row r="264" spans="1:10" ht="12.75">
      <c r="A264" t="s">
        <v>732</v>
      </c>
      <c r="C264" t="s">
        <v>733</v>
      </c>
      <c r="D264" t="s">
        <v>695</v>
      </c>
      <c r="E264" t="s">
        <v>110</v>
      </c>
      <c r="F264">
        <v>939.5</v>
      </c>
      <c r="G264">
        <v>7043</v>
      </c>
      <c r="H264">
        <v>66.17</v>
      </c>
      <c r="J264" s="2">
        <v>0.0001</v>
      </c>
    </row>
    <row r="265" spans="1:10" ht="12.75">
      <c r="A265" s="1" t="s">
        <v>734</v>
      </c>
      <c r="F265" s="1">
        <v>939.5</v>
      </c>
      <c r="H265" s="1">
        <v>66.17</v>
      </c>
      <c r="J265" s="5">
        <v>0.0001</v>
      </c>
    </row>
    <row r="266" ht="12.75">
      <c r="A266" t="s">
        <v>735</v>
      </c>
    </row>
    <row r="267" spans="1:10" ht="12.75">
      <c r="A267" t="s">
        <v>736</v>
      </c>
      <c r="C267" t="s">
        <v>737</v>
      </c>
      <c r="D267" t="s">
        <v>656</v>
      </c>
      <c r="E267" t="s">
        <v>110</v>
      </c>
      <c r="F267" s="3">
        <v>2254.8</v>
      </c>
      <c r="G267">
        <v>3915</v>
      </c>
      <c r="H267">
        <v>88.28</v>
      </c>
      <c r="J267" s="2">
        <v>0.0002</v>
      </c>
    </row>
    <row r="268" spans="1:10" ht="12.75">
      <c r="A268" s="1" t="s">
        <v>738</v>
      </c>
      <c r="F268" s="4">
        <v>2254.8</v>
      </c>
      <c r="H268" s="1">
        <v>88.28</v>
      </c>
      <c r="J268" s="5">
        <v>0.0002</v>
      </c>
    </row>
    <row r="269" ht="12.75">
      <c r="A269" t="s">
        <v>739</v>
      </c>
    </row>
    <row r="270" spans="1:10" ht="12.75">
      <c r="A270" t="s">
        <v>740</v>
      </c>
      <c r="C270" t="s">
        <v>741</v>
      </c>
      <c r="D270" t="s">
        <v>742</v>
      </c>
      <c r="E270" t="s">
        <v>110</v>
      </c>
      <c r="F270" s="3">
        <v>15407.8</v>
      </c>
      <c r="G270">
        <v>1475</v>
      </c>
      <c r="H270">
        <v>227.27</v>
      </c>
      <c r="J270" s="2">
        <v>0.0004</v>
      </c>
    </row>
    <row r="271" spans="1:10" ht="12.75">
      <c r="A271" s="1" t="s">
        <v>743</v>
      </c>
      <c r="F271" s="4">
        <v>15407.8</v>
      </c>
      <c r="H271" s="1">
        <v>227.27</v>
      </c>
      <c r="I271" s="5">
        <v>0.0001</v>
      </c>
      <c r="J271" s="5">
        <v>0.0004</v>
      </c>
    </row>
    <row r="272" spans="1:10" ht="12.75">
      <c r="A272" s="1" t="s">
        <v>213</v>
      </c>
      <c r="F272" s="4">
        <v>69222.36</v>
      </c>
      <c r="H272" s="4">
        <v>2172.19</v>
      </c>
      <c r="J272" s="5">
        <v>0.0041</v>
      </c>
    </row>
    <row r="273" spans="1:10" ht="12.75">
      <c r="A273" s="1" t="s">
        <v>128</v>
      </c>
      <c r="F273" s="4">
        <v>133102.72</v>
      </c>
      <c r="H273" s="4">
        <v>5042.44</v>
      </c>
      <c r="J273" s="5">
        <v>0.0095</v>
      </c>
    </row>
    <row r="274" spans="1:10" ht="12.75">
      <c r="A274" s="1" t="s">
        <v>744</v>
      </c>
      <c r="F274" s="4">
        <v>3407024.34</v>
      </c>
      <c r="H274" s="4">
        <v>71624.63</v>
      </c>
      <c r="I274" s="5">
        <v>0.0001</v>
      </c>
      <c r="J274" s="5">
        <v>0.1352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252"/>
  <sheetViews>
    <sheetView rightToLeft="1" workbookViewId="0" topLeftCell="A1">
      <selection activeCell="A1" sqref="A1"/>
    </sheetView>
  </sheetViews>
  <sheetFormatPr defaultColWidth="9.140625" defaultRowHeight="12.75"/>
  <cols>
    <col min="1" max="1" width="32.7109375" style="0" bestFit="1" customWidth="1"/>
    <col min="3" max="3" width="24.00390625" style="0" bestFit="1" customWidth="1"/>
    <col min="4" max="4" width="14.71093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1.7109375" style="0" bestFit="1" customWidth="1"/>
    <col min="13" max="13" width="8.00390625" style="0" bestFit="1" customWidth="1"/>
    <col min="14" max="14" width="9.00390625" style="0" bestFit="1" customWidth="1"/>
    <col min="15" max="15" width="10.00390625" style="0" bestFit="1" customWidth="1"/>
    <col min="16" max="16" width="17.28125" style="0" bestFit="1" customWidth="1"/>
  </cols>
  <sheetData>
    <row r="1" spans="2:9" ht="12.75">
      <c r="B1" s="10" t="s">
        <v>88</v>
      </c>
      <c r="C1" s="11"/>
      <c r="D1" s="11"/>
      <c r="E1" s="11"/>
      <c r="F1" s="11"/>
      <c r="G1" s="11"/>
      <c r="H1" s="11"/>
      <c r="I1" s="11"/>
    </row>
    <row r="2" spans="2:4" ht="12.75">
      <c r="B2" s="10" t="s">
        <v>89</v>
      </c>
      <c r="C2" s="11"/>
      <c r="D2" s="11"/>
    </row>
    <row r="3" spans="2:4" ht="12.75">
      <c r="B3" s="10" t="s">
        <v>90</v>
      </c>
      <c r="C3" s="11"/>
      <c r="D3" s="11"/>
    </row>
    <row r="4" spans="2:3" ht="12.75">
      <c r="B4" s="10" t="s">
        <v>91</v>
      </c>
      <c r="C4" s="11"/>
    </row>
    <row r="5" spans="2:3" ht="12.75">
      <c r="B5" s="10" t="s">
        <v>215</v>
      </c>
      <c r="C5" s="11"/>
    </row>
    <row r="6" spans="2:3" ht="12.75">
      <c r="B6" s="10"/>
      <c r="C6" s="11"/>
    </row>
    <row r="8" spans="3:16" ht="12.75">
      <c r="C8" s="1" t="s">
        <v>203</v>
      </c>
      <c r="D8" s="1" t="s">
        <v>93</v>
      </c>
      <c r="E8" s="1" t="s">
        <v>94</v>
      </c>
      <c r="F8" s="1" t="s">
        <v>95</v>
      </c>
      <c r="G8" s="1" t="s">
        <v>131</v>
      </c>
      <c r="H8" s="1" t="s">
        <v>132</v>
      </c>
      <c r="I8" s="1" t="s">
        <v>96</v>
      </c>
      <c r="J8" s="1" t="s">
        <v>97</v>
      </c>
      <c r="K8" s="1" t="s">
        <v>98</v>
      </c>
      <c r="L8" s="1" t="s">
        <v>133</v>
      </c>
      <c r="M8" s="1" t="s">
        <v>134</v>
      </c>
      <c r="N8" s="1" t="s">
        <v>99</v>
      </c>
      <c r="O8" s="1" t="s">
        <v>204</v>
      </c>
      <c r="P8" s="1" t="s">
        <v>100</v>
      </c>
    </row>
    <row r="9" spans="7:16" ht="12.75">
      <c r="G9" t="s">
        <v>136</v>
      </c>
      <c r="H9" t="s">
        <v>137</v>
      </c>
      <c r="J9" t="s">
        <v>101</v>
      </c>
      <c r="K9" t="s">
        <v>101</v>
      </c>
      <c r="L9" t="s">
        <v>138</v>
      </c>
      <c r="M9" t="s">
        <v>139</v>
      </c>
      <c r="N9" t="s">
        <v>102</v>
      </c>
      <c r="O9" t="s">
        <v>101</v>
      </c>
      <c r="P9" t="s">
        <v>101</v>
      </c>
    </row>
    <row r="10" ht="12.75">
      <c r="A10" t="s">
        <v>103</v>
      </c>
    </row>
    <row r="11" spans="1:14" ht="12.75">
      <c r="A11" t="s">
        <v>216</v>
      </c>
      <c r="N11">
        <v>0</v>
      </c>
    </row>
    <row r="12" ht="12.75">
      <c r="A12" t="s">
        <v>217</v>
      </c>
    </row>
    <row r="13" spans="1:16" ht="12.75">
      <c r="A13" t="s">
        <v>218</v>
      </c>
      <c r="C13" t="s">
        <v>219</v>
      </c>
      <c r="D13">
        <v>1110279</v>
      </c>
      <c r="E13" t="s">
        <v>220</v>
      </c>
      <c r="F13" t="s">
        <v>221</v>
      </c>
      <c r="G13" s="6">
        <v>39548</v>
      </c>
      <c r="H13">
        <v>5.7</v>
      </c>
      <c r="I13" t="s">
        <v>106</v>
      </c>
      <c r="J13" s="2">
        <v>0.043</v>
      </c>
      <c r="K13" s="2">
        <v>0.0307</v>
      </c>
      <c r="L13" s="3">
        <v>322000</v>
      </c>
      <c r="M13">
        <v>115.69</v>
      </c>
      <c r="N13">
        <v>372.52</v>
      </c>
      <c r="O13" s="2">
        <v>0.0015</v>
      </c>
      <c r="P13" s="2">
        <v>0.0007</v>
      </c>
    </row>
    <row r="14" spans="1:14" ht="12.75">
      <c r="A14" t="s">
        <v>222</v>
      </c>
      <c r="D14">
        <v>1110279</v>
      </c>
      <c r="I14" t="s">
        <v>106</v>
      </c>
      <c r="N14">
        <v>7.47</v>
      </c>
    </row>
    <row r="15" spans="1:16" ht="12.75">
      <c r="A15" s="1" t="s">
        <v>223</v>
      </c>
      <c r="H15" s="1">
        <v>5.7</v>
      </c>
      <c r="K15" s="5">
        <v>0.0307</v>
      </c>
      <c r="N15" s="1">
        <v>379.99</v>
      </c>
      <c r="O15" s="5">
        <v>0.0015</v>
      </c>
      <c r="P15" s="5">
        <v>0.0007</v>
      </c>
    </row>
    <row r="16" ht="12.75">
      <c r="A16" t="s">
        <v>224</v>
      </c>
    </row>
    <row r="17" spans="1:16" ht="12.75">
      <c r="A17" t="s">
        <v>225</v>
      </c>
      <c r="D17">
        <v>1115278</v>
      </c>
      <c r="E17" t="s">
        <v>226</v>
      </c>
      <c r="G17" t="s">
        <v>227</v>
      </c>
      <c r="H17">
        <v>8.4</v>
      </c>
      <c r="I17" t="s">
        <v>106</v>
      </c>
      <c r="J17" s="2">
        <v>0.053</v>
      </c>
      <c r="K17" s="2">
        <v>0.0491</v>
      </c>
      <c r="L17" s="3">
        <v>200000</v>
      </c>
      <c r="M17">
        <v>104.81</v>
      </c>
      <c r="N17">
        <v>209.62</v>
      </c>
      <c r="O17" s="2">
        <v>0.0008</v>
      </c>
      <c r="P17" s="2">
        <v>0.0004</v>
      </c>
    </row>
    <row r="18" spans="1:16" ht="12.75">
      <c r="A18" s="1" t="s">
        <v>228</v>
      </c>
      <c r="H18" s="1">
        <v>8.4</v>
      </c>
      <c r="K18" s="5">
        <v>0.0491</v>
      </c>
      <c r="N18" s="1">
        <v>209.62</v>
      </c>
      <c r="O18" s="5">
        <v>0.0008</v>
      </c>
      <c r="P18" s="5">
        <v>0.0004</v>
      </c>
    </row>
    <row r="19" ht="12.75">
      <c r="A19" t="s">
        <v>229</v>
      </c>
    </row>
    <row r="20" spans="1:15" ht="12.75">
      <c r="A20" t="s">
        <v>230</v>
      </c>
      <c r="C20" t="s">
        <v>231</v>
      </c>
      <c r="D20">
        <v>6020010</v>
      </c>
      <c r="E20" t="s">
        <v>232</v>
      </c>
      <c r="F20" t="s">
        <v>233</v>
      </c>
      <c r="G20" t="s">
        <v>151</v>
      </c>
      <c r="H20">
        <v>0.5</v>
      </c>
      <c r="I20" t="s">
        <v>106</v>
      </c>
      <c r="J20" s="2">
        <v>0.0245</v>
      </c>
      <c r="K20" s="2">
        <v>0.0175</v>
      </c>
      <c r="L20" s="3">
        <v>2710</v>
      </c>
      <c r="M20">
        <v>229.64</v>
      </c>
      <c r="N20">
        <v>6.22</v>
      </c>
      <c r="O20" s="2">
        <v>0.0003</v>
      </c>
    </row>
    <row r="21" spans="1:15" ht="12.75">
      <c r="A21" t="s">
        <v>234</v>
      </c>
      <c r="C21" t="s">
        <v>231</v>
      </c>
      <c r="D21">
        <v>6020028</v>
      </c>
      <c r="E21" t="s">
        <v>232</v>
      </c>
      <c r="F21" t="s">
        <v>233</v>
      </c>
      <c r="G21" t="s">
        <v>151</v>
      </c>
      <c r="H21">
        <v>0.5</v>
      </c>
      <c r="I21" t="s">
        <v>106</v>
      </c>
      <c r="J21" s="2">
        <v>0.0245</v>
      </c>
      <c r="K21" s="2">
        <v>0.0186</v>
      </c>
      <c r="L21" s="3">
        <v>1355</v>
      </c>
      <c r="M21">
        <v>229.49</v>
      </c>
      <c r="N21">
        <v>3.11</v>
      </c>
      <c r="O21" s="2">
        <v>0.0002</v>
      </c>
    </row>
    <row r="22" spans="1:15" ht="12.75">
      <c r="A22" s="1" t="s">
        <v>235</v>
      </c>
      <c r="H22" s="1">
        <v>0.5</v>
      </c>
      <c r="K22" s="5">
        <v>0.0179</v>
      </c>
      <c r="N22" s="1">
        <v>9.33</v>
      </c>
      <c r="O22" s="5">
        <v>0.0002</v>
      </c>
    </row>
    <row r="23" ht="12.75">
      <c r="A23" t="s">
        <v>236</v>
      </c>
    </row>
    <row r="24" spans="1:16" ht="12.75">
      <c r="A24" t="s">
        <v>237</v>
      </c>
      <c r="C24" t="s">
        <v>219</v>
      </c>
      <c r="D24">
        <v>6910079</v>
      </c>
      <c r="E24" t="s">
        <v>238</v>
      </c>
      <c r="F24" t="s">
        <v>233</v>
      </c>
      <c r="G24" t="s">
        <v>151</v>
      </c>
      <c r="H24">
        <v>1.5</v>
      </c>
      <c r="I24" t="s">
        <v>106</v>
      </c>
      <c r="J24" s="2">
        <v>0.046</v>
      </c>
      <c r="K24" s="2">
        <v>0.0213</v>
      </c>
      <c r="L24" s="3">
        <v>78000.01</v>
      </c>
      <c r="M24">
        <v>148</v>
      </c>
      <c r="N24">
        <v>115.44</v>
      </c>
      <c r="O24" s="2">
        <v>0.0017</v>
      </c>
      <c r="P24" s="2">
        <v>0.0002</v>
      </c>
    </row>
    <row r="25" spans="1:16" ht="12.75">
      <c r="A25" t="s">
        <v>239</v>
      </c>
      <c r="C25" t="s">
        <v>219</v>
      </c>
      <c r="D25">
        <v>7480015</v>
      </c>
      <c r="E25" t="s">
        <v>238</v>
      </c>
      <c r="F25" t="s">
        <v>233</v>
      </c>
      <c r="G25" s="6">
        <v>39057</v>
      </c>
      <c r="H25">
        <v>4</v>
      </c>
      <c r="I25" t="s">
        <v>106</v>
      </c>
      <c r="J25" s="2">
        <v>0.055</v>
      </c>
      <c r="K25" s="2">
        <v>0.0288</v>
      </c>
      <c r="L25" s="3">
        <v>851129.1</v>
      </c>
      <c r="M25">
        <v>130.73</v>
      </c>
      <c r="N25">
        <v>1112.68</v>
      </c>
      <c r="O25" s="2">
        <v>0.0012</v>
      </c>
      <c r="P25" s="2">
        <v>0.0021</v>
      </c>
    </row>
    <row r="26" spans="1:16" ht="12.75">
      <c r="A26" t="s">
        <v>240</v>
      </c>
      <c r="C26" t="s">
        <v>241</v>
      </c>
      <c r="D26">
        <v>7480072</v>
      </c>
      <c r="E26" t="s">
        <v>238</v>
      </c>
      <c r="F26" t="s">
        <v>233</v>
      </c>
      <c r="G26" s="6">
        <v>39516</v>
      </c>
      <c r="H26">
        <v>5.6</v>
      </c>
      <c r="I26" t="s">
        <v>106</v>
      </c>
      <c r="J26" s="2">
        <v>0.0429</v>
      </c>
      <c r="K26" s="2">
        <v>0.0367</v>
      </c>
      <c r="L26" s="3">
        <v>800000</v>
      </c>
      <c r="M26">
        <v>114</v>
      </c>
      <c r="N26">
        <v>912</v>
      </c>
      <c r="O26" s="2">
        <v>0.0009</v>
      </c>
      <c r="P26" s="2">
        <v>0.0017</v>
      </c>
    </row>
    <row r="27" spans="1:16" ht="12.75">
      <c r="A27" s="1" t="s">
        <v>242</v>
      </c>
      <c r="H27" s="1">
        <v>4.5</v>
      </c>
      <c r="K27" s="5">
        <v>0.0318</v>
      </c>
      <c r="N27" s="1">
        <v>2140.12</v>
      </c>
      <c r="O27" s="5">
        <v>0.0011</v>
      </c>
      <c r="P27" s="5">
        <v>0.004</v>
      </c>
    </row>
    <row r="28" ht="12.75">
      <c r="A28" t="s">
        <v>243</v>
      </c>
    </row>
    <row r="29" spans="1:16" ht="12.75">
      <c r="A29" t="s">
        <v>244</v>
      </c>
      <c r="C29" t="s">
        <v>245</v>
      </c>
      <c r="D29">
        <v>6990139</v>
      </c>
      <c r="E29" t="s">
        <v>238</v>
      </c>
      <c r="F29" t="s">
        <v>233</v>
      </c>
      <c r="G29" t="s">
        <v>246</v>
      </c>
      <c r="H29">
        <v>3.5</v>
      </c>
      <c r="I29" t="s">
        <v>106</v>
      </c>
      <c r="J29" s="2">
        <v>0.05</v>
      </c>
      <c r="K29" s="2">
        <v>0.0476</v>
      </c>
      <c r="L29" s="3">
        <v>1151085</v>
      </c>
      <c r="M29">
        <v>116.5</v>
      </c>
      <c r="N29">
        <v>1341.01</v>
      </c>
      <c r="O29" s="2">
        <v>0.0012</v>
      </c>
      <c r="P29" s="2">
        <v>0.0025</v>
      </c>
    </row>
    <row r="30" spans="1:16" ht="12.75">
      <c r="A30" s="1" t="s">
        <v>247</v>
      </c>
      <c r="H30" s="1">
        <v>3.5</v>
      </c>
      <c r="K30" s="5">
        <v>0.0476</v>
      </c>
      <c r="N30" s="1">
        <v>1341.01</v>
      </c>
      <c r="O30" s="5">
        <v>0.0012</v>
      </c>
      <c r="P30" s="5">
        <v>0.0025</v>
      </c>
    </row>
    <row r="31" ht="12.75">
      <c r="A31" t="s">
        <v>248</v>
      </c>
    </row>
    <row r="32" spans="1:16" ht="12.75">
      <c r="A32" t="s">
        <v>249</v>
      </c>
      <c r="C32" t="s">
        <v>219</v>
      </c>
      <c r="D32">
        <v>6390157</v>
      </c>
      <c r="E32" t="s">
        <v>238</v>
      </c>
      <c r="F32" t="s">
        <v>233</v>
      </c>
      <c r="G32" t="s">
        <v>250</v>
      </c>
      <c r="H32">
        <v>4.1</v>
      </c>
      <c r="I32" t="s">
        <v>106</v>
      </c>
      <c r="J32" s="2">
        <v>0.05</v>
      </c>
      <c r="K32" s="2">
        <v>0.0308</v>
      </c>
      <c r="L32" s="3">
        <v>3100000</v>
      </c>
      <c r="M32">
        <v>126</v>
      </c>
      <c r="N32">
        <v>3906</v>
      </c>
      <c r="O32" s="2">
        <v>0.0016</v>
      </c>
      <c r="P32" s="2">
        <v>0.0074</v>
      </c>
    </row>
    <row r="33" spans="1:16" ht="12.75">
      <c r="A33" t="s">
        <v>251</v>
      </c>
      <c r="C33" t="s">
        <v>241</v>
      </c>
      <c r="D33">
        <v>6390140</v>
      </c>
      <c r="E33" t="s">
        <v>238</v>
      </c>
      <c r="F33" t="s">
        <v>233</v>
      </c>
      <c r="G33" s="6">
        <v>38963</v>
      </c>
      <c r="H33">
        <v>1.5</v>
      </c>
      <c r="I33" t="s">
        <v>106</v>
      </c>
      <c r="J33" s="2">
        <v>0.043</v>
      </c>
      <c r="K33" s="2">
        <v>0.0169</v>
      </c>
      <c r="L33" s="3">
        <v>582704.7</v>
      </c>
      <c r="M33">
        <v>121.03</v>
      </c>
      <c r="N33">
        <v>705.25</v>
      </c>
      <c r="O33" s="2">
        <v>0.0011</v>
      </c>
      <c r="P33" s="2">
        <v>0.0013</v>
      </c>
    </row>
    <row r="34" spans="1:16" ht="12.75">
      <c r="A34" s="1" t="s">
        <v>252</v>
      </c>
      <c r="H34" s="1">
        <v>3.7</v>
      </c>
      <c r="K34" s="5">
        <v>0.0287</v>
      </c>
      <c r="N34" s="1">
        <v>4611.25</v>
      </c>
      <c r="O34" s="5">
        <v>0.0015</v>
      </c>
      <c r="P34" s="5">
        <v>0.0087</v>
      </c>
    </row>
    <row r="35" ht="12.75">
      <c r="A35" t="s">
        <v>253</v>
      </c>
    </row>
    <row r="36" spans="1:16" ht="12.75">
      <c r="A36" t="s">
        <v>254</v>
      </c>
      <c r="C36" t="s">
        <v>219</v>
      </c>
      <c r="D36">
        <v>2310043</v>
      </c>
      <c r="E36" t="s">
        <v>232</v>
      </c>
      <c r="F36" t="s">
        <v>233</v>
      </c>
      <c r="G36" t="s">
        <v>255</v>
      </c>
      <c r="H36">
        <v>3.1</v>
      </c>
      <c r="I36" t="s">
        <v>106</v>
      </c>
      <c r="J36" s="2">
        <v>0.0435</v>
      </c>
      <c r="K36" s="2">
        <v>0.0126</v>
      </c>
      <c r="L36" s="3">
        <v>500000</v>
      </c>
      <c r="M36">
        <v>125.47</v>
      </c>
      <c r="N36">
        <v>627.35</v>
      </c>
      <c r="O36" s="2">
        <v>0.0008</v>
      </c>
      <c r="P36" s="2">
        <v>0.0012</v>
      </c>
    </row>
    <row r="37" spans="1:16" ht="12.75">
      <c r="A37" s="1" t="s">
        <v>256</v>
      </c>
      <c r="H37" s="1">
        <v>3.1</v>
      </c>
      <c r="K37" s="5">
        <v>0.0126</v>
      </c>
      <c r="N37" s="1">
        <v>627.35</v>
      </c>
      <c r="O37" s="5">
        <v>0.0008</v>
      </c>
      <c r="P37" s="5">
        <v>0.0012</v>
      </c>
    </row>
    <row r="38" ht="12.75">
      <c r="A38" t="s">
        <v>257</v>
      </c>
    </row>
    <row r="39" spans="1:16" ht="12.75">
      <c r="A39" t="s">
        <v>258</v>
      </c>
      <c r="C39" t="s">
        <v>259</v>
      </c>
      <c r="D39">
        <v>1410174</v>
      </c>
      <c r="E39" t="s">
        <v>226</v>
      </c>
      <c r="F39" t="s">
        <v>233</v>
      </c>
      <c r="G39" t="s">
        <v>260</v>
      </c>
      <c r="H39">
        <v>2.3</v>
      </c>
      <c r="I39" t="s">
        <v>106</v>
      </c>
      <c r="J39" s="2">
        <v>0.055</v>
      </c>
      <c r="K39" s="2">
        <v>0.0489</v>
      </c>
      <c r="L39" s="3">
        <v>80000</v>
      </c>
      <c r="M39">
        <v>111.29</v>
      </c>
      <c r="N39">
        <v>89.03</v>
      </c>
      <c r="O39" s="2">
        <v>0.0002</v>
      </c>
      <c r="P39" s="2">
        <v>0.0002</v>
      </c>
    </row>
    <row r="40" spans="1:16" ht="12.75">
      <c r="A40" t="s">
        <v>261</v>
      </c>
      <c r="D40">
        <v>1410208</v>
      </c>
      <c r="E40" t="s">
        <v>226</v>
      </c>
      <c r="G40" s="6">
        <v>40002</v>
      </c>
      <c r="H40">
        <v>1.9</v>
      </c>
      <c r="I40" t="s">
        <v>106</v>
      </c>
      <c r="J40" s="2">
        <v>0.052</v>
      </c>
      <c r="K40" s="2">
        <v>0.0389</v>
      </c>
      <c r="L40" s="3">
        <v>190000</v>
      </c>
      <c r="M40">
        <v>105.23</v>
      </c>
      <c r="N40">
        <v>199.94</v>
      </c>
      <c r="O40" s="2">
        <v>0.0007</v>
      </c>
      <c r="P40" s="2">
        <v>0.0004</v>
      </c>
    </row>
    <row r="41" spans="1:16" ht="12.75">
      <c r="A41" s="1" t="s">
        <v>262</v>
      </c>
      <c r="H41" s="1">
        <v>2.1</v>
      </c>
      <c r="K41" s="5">
        <v>0.042</v>
      </c>
      <c r="N41" s="1">
        <v>288.97</v>
      </c>
      <c r="O41" s="5">
        <v>0.0004</v>
      </c>
      <c r="P41" s="5">
        <v>0.0005</v>
      </c>
    </row>
    <row r="42" ht="12.75">
      <c r="A42" t="s">
        <v>263</v>
      </c>
    </row>
    <row r="43" spans="1:16" ht="12.75">
      <c r="A43" t="s">
        <v>264</v>
      </c>
      <c r="C43" t="s">
        <v>245</v>
      </c>
      <c r="D43">
        <v>3900206</v>
      </c>
      <c r="E43" t="s">
        <v>238</v>
      </c>
      <c r="F43" t="s">
        <v>233</v>
      </c>
      <c r="G43" t="s">
        <v>265</v>
      </c>
      <c r="H43">
        <v>4.7</v>
      </c>
      <c r="I43" t="s">
        <v>106</v>
      </c>
      <c r="J43" s="2">
        <v>0.0425</v>
      </c>
      <c r="K43" s="2">
        <v>0.049</v>
      </c>
      <c r="L43" s="3">
        <v>200000</v>
      </c>
      <c r="M43">
        <v>110.9</v>
      </c>
      <c r="N43">
        <v>221.8</v>
      </c>
      <c r="O43" s="2">
        <v>0.0002</v>
      </c>
      <c r="P43" s="2">
        <v>0.0004</v>
      </c>
    </row>
    <row r="44" spans="1:16" ht="12.75">
      <c r="A44" s="1" t="s">
        <v>266</v>
      </c>
      <c r="H44" s="1">
        <v>4.7</v>
      </c>
      <c r="K44" s="5">
        <v>0.049</v>
      </c>
      <c r="N44" s="1">
        <v>221.8</v>
      </c>
      <c r="O44" s="5">
        <v>0.0002</v>
      </c>
      <c r="P44" s="5">
        <v>0.0004</v>
      </c>
    </row>
    <row r="45" ht="12.75">
      <c r="A45" t="s">
        <v>267</v>
      </c>
    </row>
    <row r="46" spans="1:15" ht="12.75">
      <c r="A46" t="s">
        <v>268</v>
      </c>
      <c r="C46" t="s">
        <v>269</v>
      </c>
      <c r="D46">
        <v>3980018</v>
      </c>
      <c r="G46" t="s">
        <v>151</v>
      </c>
      <c r="I46" t="s">
        <v>106</v>
      </c>
      <c r="J46" s="2">
        <v>0.03</v>
      </c>
      <c r="K46" s="2">
        <v>0.03</v>
      </c>
      <c r="L46" s="3">
        <v>4467.85</v>
      </c>
      <c r="M46">
        <v>1</v>
      </c>
      <c r="N46">
        <v>0</v>
      </c>
      <c r="O46" s="2">
        <v>0.0009</v>
      </c>
    </row>
    <row r="47" spans="1:15" ht="12.75">
      <c r="A47" s="1" t="s">
        <v>270</v>
      </c>
      <c r="K47" s="5">
        <v>0.03</v>
      </c>
      <c r="N47" s="1">
        <v>0</v>
      </c>
      <c r="O47" s="5">
        <v>0.0009</v>
      </c>
    </row>
    <row r="48" ht="12.75">
      <c r="A48" t="s">
        <v>271</v>
      </c>
    </row>
    <row r="49" spans="1:16" ht="12.75">
      <c r="A49" t="s">
        <v>272</v>
      </c>
      <c r="C49" t="s">
        <v>219</v>
      </c>
      <c r="D49">
        <v>1093681</v>
      </c>
      <c r="E49" t="s">
        <v>273</v>
      </c>
      <c r="F49" t="s">
        <v>233</v>
      </c>
      <c r="G49" t="s">
        <v>255</v>
      </c>
      <c r="H49">
        <v>4.4</v>
      </c>
      <c r="I49" t="s">
        <v>106</v>
      </c>
      <c r="J49" s="2">
        <v>0.042</v>
      </c>
      <c r="K49" s="2">
        <v>0.0253</v>
      </c>
      <c r="L49" s="3">
        <v>2262397.57</v>
      </c>
      <c r="M49">
        <v>122.57</v>
      </c>
      <c r="N49">
        <v>2773.02</v>
      </c>
      <c r="O49" s="2">
        <v>0.0049</v>
      </c>
      <c r="P49" s="2">
        <v>0.0052</v>
      </c>
    </row>
    <row r="50" spans="1:16" ht="12.75">
      <c r="A50" t="s">
        <v>274</v>
      </c>
      <c r="C50" t="s">
        <v>219</v>
      </c>
      <c r="D50">
        <v>1091164</v>
      </c>
      <c r="E50" t="s">
        <v>220</v>
      </c>
      <c r="F50" t="s">
        <v>233</v>
      </c>
      <c r="G50" t="s">
        <v>275</v>
      </c>
      <c r="H50">
        <v>4.4</v>
      </c>
      <c r="I50" t="s">
        <v>106</v>
      </c>
      <c r="J50" s="2">
        <v>0.0525</v>
      </c>
      <c r="K50" s="2">
        <v>0.0285</v>
      </c>
      <c r="L50" s="3">
        <v>742774.5</v>
      </c>
      <c r="M50">
        <v>126.5</v>
      </c>
      <c r="N50">
        <v>939.61</v>
      </c>
      <c r="O50" s="2">
        <v>0.0021</v>
      </c>
      <c r="P50" s="2">
        <v>0.0018</v>
      </c>
    </row>
    <row r="51" spans="1:16" ht="12.75">
      <c r="A51" s="1" t="s">
        <v>276</v>
      </c>
      <c r="H51" s="1">
        <v>4.4</v>
      </c>
      <c r="K51" s="5">
        <v>0.0261</v>
      </c>
      <c r="N51" s="1">
        <v>3712.63</v>
      </c>
      <c r="O51" s="5">
        <v>0.0037</v>
      </c>
      <c r="P51" s="5">
        <v>0.007</v>
      </c>
    </row>
    <row r="52" ht="12.75">
      <c r="A52" t="s">
        <v>277</v>
      </c>
    </row>
    <row r="53" spans="1:15" ht="12.75">
      <c r="A53" t="s">
        <v>278</v>
      </c>
      <c r="C53" t="s">
        <v>231</v>
      </c>
      <c r="D53">
        <v>1095967</v>
      </c>
      <c r="E53" t="s">
        <v>273</v>
      </c>
      <c r="F53" t="s">
        <v>233</v>
      </c>
      <c r="G53" t="s">
        <v>279</v>
      </c>
      <c r="H53">
        <v>0.2</v>
      </c>
      <c r="I53" t="s">
        <v>106</v>
      </c>
      <c r="J53" s="2">
        <v>0.0175</v>
      </c>
      <c r="K53" s="2">
        <v>0.0323</v>
      </c>
      <c r="L53" s="3">
        <v>2917.6</v>
      </c>
      <c r="M53">
        <v>208.5</v>
      </c>
      <c r="N53">
        <v>6.08</v>
      </c>
      <c r="O53" s="2">
        <v>0.0006</v>
      </c>
    </row>
    <row r="54" spans="1:15" ht="12.75">
      <c r="A54" s="1" t="s">
        <v>280</v>
      </c>
      <c r="H54" s="1">
        <v>0.2</v>
      </c>
      <c r="K54" s="5">
        <v>0.0323</v>
      </c>
      <c r="N54" s="1">
        <v>6.08</v>
      </c>
      <c r="O54" s="5">
        <v>0.0006</v>
      </c>
    </row>
    <row r="55" ht="12.75">
      <c r="A55" t="s">
        <v>281</v>
      </c>
    </row>
    <row r="56" spans="1:16" ht="12.75">
      <c r="A56" t="s">
        <v>282</v>
      </c>
      <c r="C56" t="s">
        <v>241</v>
      </c>
      <c r="D56">
        <v>7980139</v>
      </c>
      <c r="E56" t="s">
        <v>238</v>
      </c>
      <c r="F56" t="s">
        <v>233</v>
      </c>
      <c r="G56" t="s">
        <v>283</v>
      </c>
      <c r="H56">
        <v>2.1</v>
      </c>
      <c r="I56" t="s">
        <v>106</v>
      </c>
      <c r="J56" s="2">
        <v>0.041</v>
      </c>
      <c r="K56" s="2">
        <v>0.02</v>
      </c>
      <c r="L56" s="3">
        <v>328000</v>
      </c>
      <c r="M56">
        <v>120.22</v>
      </c>
      <c r="N56">
        <v>394.32</v>
      </c>
      <c r="O56" s="2">
        <v>0.0021</v>
      </c>
      <c r="P56" s="2">
        <v>0.0007</v>
      </c>
    </row>
    <row r="57" spans="1:16" ht="12.75">
      <c r="A57" t="s">
        <v>284</v>
      </c>
      <c r="C57" t="s">
        <v>241</v>
      </c>
      <c r="D57">
        <v>7980097</v>
      </c>
      <c r="E57" t="s">
        <v>238</v>
      </c>
      <c r="F57" t="s">
        <v>233</v>
      </c>
      <c r="G57" t="s">
        <v>285</v>
      </c>
      <c r="H57">
        <v>0.7</v>
      </c>
      <c r="I57" t="s">
        <v>106</v>
      </c>
      <c r="J57" s="2">
        <v>0.057</v>
      </c>
      <c r="K57" s="2">
        <v>0.0205</v>
      </c>
      <c r="L57" s="3">
        <v>518609.14</v>
      </c>
      <c r="M57">
        <v>125.8</v>
      </c>
      <c r="N57">
        <v>652.41</v>
      </c>
      <c r="O57" s="2">
        <v>0.0014</v>
      </c>
      <c r="P57" s="2">
        <v>0.0012</v>
      </c>
    </row>
    <row r="58" spans="1:16" ht="12.75">
      <c r="A58" t="s">
        <v>286</v>
      </c>
      <c r="C58" t="s">
        <v>241</v>
      </c>
      <c r="D58">
        <v>7980121</v>
      </c>
      <c r="E58" t="s">
        <v>238</v>
      </c>
      <c r="F58" t="s">
        <v>233</v>
      </c>
      <c r="G58" t="s">
        <v>287</v>
      </c>
      <c r="H58">
        <v>5</v>
      </c>
      <c r="I58" t="s">
        <v>106</v>
      </c>
      <c r="J58" s="2">
        <v>0.045</v>
      </c>
      <c r="K58" s="2">
        <v>0.042</v>
      </c>
      <c r="L58" s="3">
        <v>3500000</v>
      </c>
      <c r="M58">
        <v>116.98</v>
      </c>
      <c r="N58">
        <v>4094.3</v>
      </c>
      <c r="O58" s="2">
        <v>0.0019</v>
      </c>
      <c r="P58" s="2">
        <v>0.0077</v>
      </c>
    </row>
    <row r="59" spans="1:16" ht="12.75">
      <c r="A59" s="1" t="s">
        <v>288</v>
      </c>
      <c r="H59" s="1">
        <v>4.2</v>
      </c>
      <c r="K59" s="5">
        <v>0.0376</v>
      </c>
      <c r="N59" s="1">
        <v>5141.03</v>
      </c>
      <c r="O59" s="5">
        <v>0.0018</v>
      </c>
      <c r="P59" s="5">
        <v>0.0097</v>
      </c>
    </row>
    <row r="60" ht="12.75">
      <c r="A60" t="s">
        <v>289</v>
      </c>
    </row>
    <row r="61" spans="1:16" ht="12.75">
      <c r="A61" t="s">
        <v>290</v>
      </c>
      <c r="C61" t="s">
        <v>241</v>
      </c>
      <c r="D61">
        <v>7360043</v>
      </c>
      <c r="E61" t="s">
        <v>238</v>
      </c>
      <c r="F61" t="s">
        <v>233</v>
      </c>
      <c r="G61" t="s">
        <v>255</v>
      </c>
      <c r="H61">
        <v>3</v>
      </c>
      <c r="I61" t="s">
        <v>106</v>
      </c>
      <c r="J61" s="2">
        <v>0.044</v>
      </c>
      <c r="K61" s="2">
        <v>0.0189</v>
      </c>
      <c r="L61" s="3">
        <v>135200</v>
      </c>
      <c r="M61">
        <v>124</v>
      </c>
      <c r="N61">
        <v>167.65</v>
      </c>
      <c r="O61" s="2">
        <v>0.0003</v>
      </c>
      <c r="P61" s="2">
        <v>0.0003</v>
      </c>
    </row>
    <row r="62" spans="1:16" ht="12.75">
      <c r="A62" s="1" t="s">
        <v>291</v>
      </c>
      <c r="H62" s="1">
        <v>3</v>
      </c>
      <c r="K62" s="5">
        <v>0.0189</v>
      </c>
      <c r="N62" s="1">
        <v>167.65</v>
      </c>
      <c r="O62" s="5">
        <v>0.0003</v>
      </c>
      <c r="P62" s="5">
        <v>0.0003</v>
      </c>
    </row>
    <row r="63" ht="12.75">
      <c r="A63" t="s">
        <v>292</v>
      </c>
    </row>
    <row r="64" spans="1:16" ht="12.75">
      <c r="A64" t="s">
        <v>293</v>
      </c>
      <c r="C64" t="s">
        <v>245</v>
      </c>
      <c r="D64">
        <v>6110134</v>
      </c>
      <c r="E64" t="s">
        <v>294</v>
      </c>
      <c r="F64" t="s">
        <v>233</v>
      </c>
      <c r="G64" t="s">
        <v>295</v>
      </c>
      <c r="H64">
        <v>1.4</v>
      </c>
      <c r="I64" t="s">
        <v>106</v>
      </c>
      <c r="J64" s="2">
        <v>0.051</v>
      </c>
      <c r="K64" s="2">
        <v>0.8154</v>
      </c>
      <c r="L64" s="3">
        <v>893000</v>
      </c>
      <c r="M64">
        <v>50.9</v>
      </c>
      <c r="N64">
        <v>454.54</v>
      </c>
      <c r="O64" s="2">
        <v>0.0018</v>
      </c>
      <c r="P64" s="2">
        <v>0.0009</v>
      </c>
    </row>
    <row r="65" spans="1:16" ht="12.75">
      <c r="A65" s="1" t="s">
        <v>296</v>
      </c>
      <c r="H65" s="1">
        <v>1.4</v>
      </c>
      <c r="K65" s="5">
        <v>0.8154</v>
      </c>
      <c r="N65" s="1">
        <v>454.54</v>
      </c>
      <c r="O65" s="5">
        <v>0.0018</v>
      </c>
      <c r="P65" s="5">
        <v>0.0009</v>
      </c>
    </row>
    <row r="66" ht="12.75">
      <c r="A66" t="s">
        <v>297</v>
      </c>
    </row>
    <row r="67" spans="1:16" ht="12.75">
      <c r="A67" t="s">
        <v>298</v>
      </c>
      <c r="C67" t="s">
        <v>241</v>
      </c>
      <c r="D67">
        <v>5760152</v>
      </c>
      <c r="E67" t="s">
        <v>238</v>
      </c>
      <c r="F67" t="s">
        <v>233</v>
      </c>
      <c r="G67" s="6">
        <v>39329</v>
      </c>
      <c r="H67">
        <v>4</v>
      </c>
      <c r="I67" t="s">
        <v>106</v>
      </c>
      <c r="J67" s="2">
        <v>0.0455</v>
      </c>
      <c r="K67" s="2">
        <v>0.0401</v>
      </c>
      <c r="L67" s="3">
        <v>2250000</v>
      </c>
      <c r="M67">
        <v>114.29</v>
      </c>
      <c r="N67">
        <v>2571.53</v>
      </c>
      <c r="O67" s="2">
        <v>0.0013</v>
      </c>
      <c r="P67" s="2">
        <v>0.0049</v>
      </c>
    </row>
    <row r="68" spans="1:16" ht="12.75">
      <c r="A68" s="1" t="s">
        <v>299</v>
      </c>
      <c r="H68" s="1">
        <v>4</v>
      </c>
      <c r="K68" s="5">
        <v>0.0401</v>
      </c>
      <c r="N68" s="1">
        <v>2571.53</v>
      </c>
      <c r="O68" s="5">
        <v>0.0013</v>
      </c>
      <c r="P68" s="5">
        <v>0.0049</v>
      </c>
    </row>
    <row r="69" ht="12.75">
      <c r="A69" t="s">
        <v>300</v>
      </c>
    </row>
    <row r="70" spans="1:16" ht="12.75">
      <c r="A70" t="s">
        <v>301</v>
      </c>
      <c r="C70" t="s">
        <v>245</v>
      </c>
      <c r="D70">
        <v>1098656</v>
      </c>
      <c r="E70" t="s">
        <v>220</v>
      </c>
      <c r="F70" t="s">
        <v>233</v>
      </c>
      <c r="G70" t="s">
        <v>287</v>
      </c>
      <c r="H70">
        <v>4.8</v>
      </c>
      <c r="I70" t="s">
        <v>106</v>
      </c>
      <c r="J70" s="2">
        <v>0.047</v>
      </c>
      <c r="K70" s="2">
        <v>0.0359</v>
      </c>
      <c r="L70" s="3">
        <v>1320000</v>
      </c>
      <c r="M70">
        <v>115.9</v>
      </c>
      <c r="N70">
        <v>1529.88</v>
      </c>
      <c r="O70" s="2">
        <v>0.0017</v>
      </c>
      <c r="P70" s="2">
        <v>0.0029</v>
      </c>
    </row>
    <row r="71" spans="1:16" ht="12.75">
      <c r="A71" s="1" t="s">
        <v>302</v>
      </c>
      <c r="H71" s="1">
        <v>4.8</v>
      </c>
      <c r="K71" s="5">
        <v>0.0359</v>
      </c>
      <c r="N71" s="1">
        <v>1529.88</v>
      </c>
      <c r="O71" s="5">
        <v>0.0017</v>
      </c>
      <c r="P71" s="5">
        <v>0.0029</v>
      </c>
    </row>
    <row r="72" ht="12.75">
      <c r="A72" t="s">
        <v>303</v>
      </c>
    </row>
    <row r="73" spans="1:16" ht="12.75">
      <c r="A73" t="s">
        <v>304</v>
      </c>
      <c r="C73" t="s">
        <v>305</v>
      </c>
      <c r="D73">
        <v>7460140</v>
      </c>
      <c r="E73" t="s">
        <v>232</v>
      </c>
      <c r="F73" t="s">
        <v>233</v>
      </c>
      <c r="G73" t="s">
        <v>306</v>
      </c>
      <c r="H73">
        <v>5.6</v>
      </c>
      <c r="I73" t="s">
        <v>106</v>
      </c>
      <c r="J73" s="2">
        <v>0.041</v>
      </c>
      <c r="K73" s="2">
        <v>0.0277</v>
      </c>
      <c r="L73" s="3">
        <v>500000</v>
      </c>
      <c r="M73">
        <v>120.88</v>
      </c>
      <c r="N73">
        <v>604.4</v>
      </c>
      <c r="O73" s="2">
        <v>0.0007</v>
      </c>
      <c r="P73" s="2">
        <v>0.0011</v>
      </c>
    </row>
    <row r="74" spans="1:16" ht="12.75">
      <c r="A74" s="1" t="s">
        <v>307</v>
      </c>
      <c r="H74" s="1">
        <v>5.6</v>
      </c>
      <c r="K74" s="5">
        <v>0.0277</v>
      </c>
      <c r="N74" s="1">
        <v>604.4</v>
      </c>
      <c r="O74" s="5">
        <v>0.0007</v>
      </c>
      <c r="P74" s="5">
        <v>0.0011</v>
      </c>
    </row>
    <row r="75" ht="12.75">
      <c r="A75" t="s">
        <v>308</v>
      </c>
    </row>
    <row r="76" spans="1:16" ht="12.75">
      <c r="A76" t="s">
        <v>309</v>
      </c>
      <c r="C76" t="s">
        <v>310</v>
      </c>
      <c r="D76">
        <v>6490312</v>
      </c>
      <c r="E76" t="s">
        <v>238</v>
      </c>
      <c r="F76" t="s">
        <v>233</v>
      </c>
      <c r="G76" s="6">
        <v>40002</v>
      </c>
      <c r="H76">
        <v>4.4</v>
      </c>
      <c r="I76" t="s">
        <v>106</v>
      </c>
      <c r="J76" s="2">
        <v>0.051</v>
      </c>
      <c r="K76" s="2">
        <v>0.0408</v>
      </c>
      <c r="L76" s="3">
        <v>273689</v>
      </c>
      <c r="M76">
        <v>114.7</v>
      </c>
      <c r="N76">
        <v>313.92</v>
      </c>
      <c r="O76" s="2">
        <v>0.0002</v>
      </c>
      <c r="P76" s="2">
        <v>0.0006</v>
      </c>
    </row>
    <row r="77" spans="1:16" ht="12.75">
      <c r="A77" s="1" t="s">
        <v>311</v>
      </c>
      <c r="H77" s="1">
        <v>4.4</v>
      </c>
      <c r="K77" s="5">
        <v>0.0408</v>
      </c>
      <c r="N77" s="1">
        <v>313.92</v>
      </c>
      <c r="O77" s="5">
        <v>0.0002</v>
      </c>
      <c r="P77" s="5">
        <v>0.0006</v>
      </c>
    </row>
    <row r="78" ht="12.75">
      <c r="A78" t="s">
        <v>312</v>
      </c>
    </row>
    <row r="79" spans="1:15" ht="12.75">
      <c r="A79" t="s">
        <v>313</v>
      </c>
      <c r="C79" t="s">
        <v>259</v>
      </c>
      <c r="D79">
        <v>6000012</v>
      </c>
      <c r="E79" t="s">
        <v>273</v>
      </c>
      <c r="F79" t="s">
        <v>233</v>
      </c>
      <c r="G79" t="s">
        <v>151</v>
      </c>
      <c r="H79">
        <v>0.5</v>
      </c>
      <c r="I79" t="s">
        <v>106</v>
      </c>
      <c r="J79" s="2">
        <v>0.028</v>
      </c>
      <c r="K79" s="2">
        <v>0.0148</v>
      </c>
      <c r="L79" s="3">
        <v>4427.5</v>
      </c>
      <c r="M79">
        <v>211.95</v>
      </c>
      <c r="N79">
        <v>9.38</v>
      </c>
      <c r="O79" s="2">
        <v>0.0001</v>
      </c>
    </row>
    <row r="80" spans="1:16" ht="12.75">
      <c r="A80" t="s">
        <v>314</v>
      </c>
      <c r="C80" t="s">
        <v>259</v>
      </c>
      <c r="D80">
        <v>6000020</v>
      </c>
      <c r="E80" t="s">
        <v>273</v>
      </c>
      <c r="F80" t="s">
        <v>233</v>
      </c>
      <c r="G80" s="6">
        <v>37508</v>
      </c>
      <c r="H80">
        <v>3.5</v>
      </c>
      <c r="I80" t="s">
        <v>106</v>
      </c>
      <c r="J80" s="2">
        <v>0.065</v>
      </c>
      <c r="K80" s="2">
        <v>0.0227</v>
      </c>
      <c r="L80" s="3">
        <v>7682818</v>
      </c>
      <c r="M80">
        <v>135.5</v>
      </c>
      <c r="N80">
        <v>10410.22</v>
      </c>
      <c r="O80" s="2">
        <v>0.0013</v>
      </c>
      <c r="P80" s="2">
        <v>0.0196</v>
      </c>
    </row>
    <row r="81" spans="1:16" ht="12.75">
      <c r="A81" s="1" t="s">
        <v>315</v>
      </c>
      <c r="H81" s="1">
        <v>3.5</v>
      </c>
      <c r="K81" s="5">
        <v>0.0227</v>
      </c>
      <c r="N81" s="1">
        <v>10419.6</v>
      </c>
      <c r="O81" s="5">
        <v>0.0013</v>
      </c>
      <c r="P81" s="5">
        <v>0.0197</v>
      </c>
    </row>
    <row r="82" ht="12.75">
      <c r="A82" t="s">
        <v>316</v>
      </c>
    </row>
    <row r="83" spans="1:16" ht="12.75">
      <c r="A83" t="s">
        <v>317</v>
      </c>
      <c r="C83" t="s">
        <v>245</v>
      </c>
      <c r="D83">
        <v>1260306</v>
      </c>
      <c r="E83" t="s">
        <v>238</v>
      </c>
      <c r="F83" t="s">
        <v>233</v>
      </c>
      <c r="G83" s="6">
        <v>39296</v>
      </c>
      <c r="H83">
        <v>5</v>
      </c>
      <c r="I83" t="s">
        <v>106</v>
      </c>
      <c r="J83" s="2">
        <v>0.0495</v>
      </c>
      <c r="K83" s="2">
        <v>0.0451</v>
      </c>
      <c r="L83" s="3">
        <v>800000</v>
      </c>
      <c r="M83">
        <v>118.81</v>
      </c>
      <c r="N83">
        <v>950.48</v>
      </c>
      <c r="O83" s="2">
        <v>0.0006</v>
      </c>
      <c r="P83" s="2">
        <v>0.0018</v>
      </c>
    </row>
    <row r="84" spans="1:16" ht="12.75">
      <c r="A84" s="1" t="s">
        <v>318</v>
      </c>
      <c r="H84" s="1">
        <v>5</v>
      </c>
      <c r="K84" s="5">
        <v>0.0451</v>
      </c>
      <c r="N84" s="1">
        <v>950.48</v>
      </c>
      <c r="O84" s="5">
        <v>0.0006</v>
      </c>
      <c r="P84" s="5">
        <v>0.0018</v>
      </c>
    </row>
    <row r="85" ht="12.75">
      <c r="A85" t="s">
        <v>319</v>
      </c>
    </row>
    <row r="86" spans="1:16" ht="12.75">
      <c r="A86" t="s">
        <v>320</v>
      </c>
      <c r="C86" t="s">
        <v>321</v>
      </c>
      <c r="D86">
        <v>7770142</v>
      </c>
      <c r="E86" t="s">
        <v>273</v>
      </c>
      <c r="F86" t="s">
        <v>233</v>
      </c>
      <c r="G86" s="6">
        <v>39125</v>
      </c>
      <c r="H86">
        <v>6.3</v>
      </c>
      <c r="I86" t="s">
        <v>106</v>
      </c>
      <c r="J86" s="2">
        <v>0.052</v>
      </c>
      <c r="K86" s="2">
        <v>0.0342</v>
      </c>
      <c r="L86" s="3">
        <v>415956</v>
      </c>
      <c r="M86">
        <v>130.5</v>
      </c>
      <c r="N86">
        <v>542.82</v>
      </c>
      <c r="O86" s="2">
        <v>0.0003</v>
      </c>
      <c r="P86" s="2">
        <v>0.001</v>
      </c>
    </row>
    <row r="87" spans="1:16" ht="12.75">
      <c r="A87" s="1" t="s">
        <v>322</v>
      </c>
      <c r="H87" s="1">
        <v>6.3</v>
      </c>
      <c r="K87" s="5">
        <v>0.0342</v>
      </c>
      <c r="N87" s="1">
        <v>542.82</v>
      </c>
      <c r="O87" s="5">
        <v>0.0003</v>
      </c>
      <c r="P87" s="5">
        <v>0.001</v>
      </c>
    </row>
    <row r="88" ht="12.75">
      <c r="A88" t="s">
        <v>323</v>
      </c>
    </row>
    <row r="89" spans="1:16" ht="12.75">
      <c r="A89" t="s">
        <v>324</v>
      </c>
      <c r="C89" t="s">
        <v>241</v>
      </c>
      <c r="D89">
        <v>1106046</v>
      </c>
      <c r="E89" t="s">
        <v>238</v>
      </c>
      <c r="F89" t="s">
        <v>233</v>
      </c>
      <c r="G89" t="s">
        <v>325</v>
      </c>
      <c r="H89">
        <v>7</v>
      </c>
      <c r="I89" t="s">
        <v>106</v>
      </c>
      <c r="J89" s="2">
        <v>0.045</v>
      </c>
      <c r="K89" s="2">
        <v>0.06</v>
      </c>
      <c r="L89" s="3">
        <v>200000</v>
      </c>
      <c r="M89">
        <v>101.8</v>
      </c>
      <c r="N89">
        <v>203.6</v>
      </c>
      <c r="O89" s="2">
        <v>0.0004</v>
      </c>
      <c r="P89" s="2">
        <v>0.0004</v>
      </c>
    </row>
    <row r="90" spans="1:16" ht="12.75">
      <c r="A90" t="s">
        <v>326</v>
      </c>
      <c r="C90" t="s">
        <v>241</v>
      </c>
      <c r="D90">
        <v>1107465</v>
      </c>
      <c r="E90" t="s">
        <v>226</v>
      </c>
      <c r="F90" t="s">
        <v>233</v>
      </c>
      <c r="G90" s="6">
        <v>39398</v>
      </c>
      <c r="H90">
        <v>3.2</v>
      </c>
      <c r="I90" t="s">
        <v>106</v>
      </c>
      <c r="J90" s="2">
        <v>0.0475</v>
      </c>
      <c r="K90" s="2">
        <v>0.032</v>
      </c>
      <c r="L90" s="3">
        <v>1280000</v>
      </c>
      <c r="M90">
        <v>116.79</v>
      </c>
      <c r="N90">
        <v>1494.91</v>
      </c>
      <c r="O90" s="2">
        <v>0.001</v>
      </c>
      <c r="P90" s="2">
        <v>0.0028</v>
      </c>
    </row>
    <row r="91" spans="1:16" ht="12.75">
      <c r="A91" t="s">
        <v>327</v>
      </c>
      <c r="C91" t="s">
        <v>241</v>
      </c>
      <c r="D91">
        <v>1105543</v>
      </c>
      <c r="E91" t="s">
        <v>226</v>
      </c>
      <c r="F91" t="s">
        <v>233</v>
      </c>
      <c r="G91" s="6">
        <v>39240</v>
      </c>
      <c r="H91">
        <v>6.6</v>
      </c>
      <c r="I91" t="s">
        <v>106</v>
      </c>
      <c r="J91" s="2">
        <v>0.046</v>
      </c>
      <c r="K91" s="2">
        <v>0.0549</v>
      </c>
      <c r="L91" s="3">
        <v>990383</v>
      </c>
      <c r="M91">
        <v>106</v>
      </c>
      <c r="N91">
        <v>1049.81</v>
      </c>
      <c r="O91" s="2">
        <v>0.0011</v>
      </c>
      <c r="P91" s="2">
        <v>0.002</v>
      </c>
    </row>
    <row r="92" spans="1:16" ht="12.75">
      <c r="A92" s="1" t="s">
        <v>328</v>
      </c>
      <c r="H92" s="1">
        <v>4.8</v>
      </c>
      <c r="K92" s="5">
        <v>0.0428</v>
      </c>
      <c r="N92" s="1">
        <v>2748.32</v>
      </c>
      <c r="O92" s="5">
        <v>0.0009</v>
      </c>
      <c r="P92" s="5">
        <v>0.0052</v>
      </c>
    </row>
    <row r="93" ht="12.75">
      <c r="A93" t="s">
        <v>329</v>
      </c>
    </row>
    <row r="94" spans="1:16" ht="12.75">
      <c r="A94" t="s">
        <v>330</v>
      </c>
      <c r="C94" t="s">
        <v>245</v>
      </c>
      <c r="D94">
        <v>7230279</v>
      </c>
      <c r="E94" t="s">
        <v>226</v>
      </c>
      <c r="F94" t="s">
        <v>233</v>
      </c>
      <c r="G94" s="6">
        <v>39090</v>
      </c>
      <c r="H94">
        <v>3.5</v>
      </c>
      <c r="I94" t="s">
        <v>106</v>
      </c>
      <c r="J94" s="2">
        <v>0.0495</v>
      </c>
      <c r="K94" s="2">
        <v>0.043</v>
      </c>
      <c r="L94" s="3">
        <v>830000</v>
      </c>
      <c r="M94">
        <v>118</v>
      </c>
      <c r="N94">
        <v>979.4</v>
      </c>
      <c r="O94" s="2">
        <v>0.001</v>
      </c>
      <c r="P94" s="2">
        <v>0.0018</v>
      </c>
    </row>
    <row r="95" spans="1:16" ht="12.75">
      <c r="A95" s="1" t="s">
        <v>331</v>
      </c>
      <c r="H95" s="1">
        <v>3.5</v>
      </c>
      <c r="K95" s="5">
        <v>0.043</v>
      </c>
      <c r="N95" s="1">
        <v>979.4</v>
      </c>
      <c r="O95" s="5">
        <v>0.001</v>
      </c>
      <c r="P95" s="5">
        <v>0.0018</v>
      </c>
    </row>
    <row r="96" ht="12.75">
      <c r="A96" t="s">
        <v>332</v>
      </c>
    </row>
    <row r="97" spans="1:16" ht="12.75">
      <c r="A97" t="s">
        <v>333</v>
      </c>
      <c r="C97" t="s">
        <v>245</v>
      </c>
      <c r="D97">
        <v>1097385</v>
      </c>
      <c r="E97" t="s">
        <v>226</v>
      </c>
      <c r="F97" t="s">
        <v>233</v>
      </c>
      <c r="G97" s="6">
        <v>39030</v>
      </c>
      <c r="H97">
        <v>4.6</v>
      </c>
      <c r="I97" t="s">
        <v>106</v>
      </c>
      <c r="J97" s="2">
        <v>0.0495</v>
      </c>
      <c r="K97" s="2">
        <v>0.0373</v>
      </c>
      <c r="L97" s="3">
        <v>700000</v>
      </c>
      <c r="M97">
        <v>117</v>
      </c>
      <c r="N97">
        <v>819</v>
      </c>
      <c r="O97" s="2">
        <v>0.0006</v>
      </c>
      <c r="P97" s="2">
        <v>0.0015</v>
      </c>
    </row>
    <row r="98" spans="1:16" ht="12.75">
      <c r="A98" s="1" t="s">
        <v>334</v>
      </c>
      <c r="H98" s="1">
        <v>4.6</v>
      </c>
      <c r="K98" s="5">
        <v>0.0373</v>
      </c>
      <c r="N98" s="1">
        <v>819</v>
      </c>
      <c r="O98" s="5">
        <v>0.0006</v>
      </c>
      <c r="P98" s="5">
        <v>0.0015</v>
      </c>
    </row>
    <row r="99" ht="12.75">
      <c r="A99" t="s">
        <v>335</v>
      </c>
    </row>
    <row r="100" spans="1:16" ht="12.75">
      <c r="A100" t="s">
        <v>336</v>
      </c>
      <c r="D100">
        <v>1114800</v>
      </c>
      <c r="E100" t="s">
        <v>220</v>
      </c>
      <c r="G100" t="s">
        <v>337</v>
      </c>
      <c r="H100">
        <v>4.1</v>
      </c>
      <c r="I100" t="s">
        <v>106</v>
      </c>
      <c r="J100" s="2">
        <v>0.031</v>
      </c>
      <c r="K100" s="2">
        <v>0.0291</v>
      </c>
      <c r="L100" s="3">
        <v>735000</v>
      </c>
      <c r="M100">
        <v>101.1</v>
      </c>
      <c r="N100">
        <v>743.09</v>
      </c>
      <c r="O100" s="2">
        <v>0.0021</v>
      </c>
      <c r="P100" s="2">
        <v>0.0014</v>
      </c>
    </row>
    <row r="101" spans="1:16" ht="12.75">
      <c r="A101" t="s">
        <v>338</v>
      </c>
      <c r="C101" t="s">
        <v>219</v>
      </c>
      <c r="D101">
        <v>1095066</v>
      </c>
      <c r="E101" t="s">
        <v>220</v>
      </c>
      <c r="F101" t="s">
        <v>233</v>
      </c>
      <c r="G101" s="6">
        <v>39574</v>
      </c>
      <c r="H101">
        <v>4.9</v>
      </c>
      <c r="I101" t="s">
        <v>106</v>
      </c>
      <c r="J101" s="2">
        <v>0.0465</v>
      </c>
      <c r="K101" s="2">
        <v>0.0317</v>
      </c>
      <c r="L101" s="3">
        <v>699700.24</v>
      </c>
      <c r="M101">
        <v>123.21</v>
      </c>
      <c r="N101">
        <v>862.1</v>
      </c>
      <c r="O101" s="2">
        <v>0.001</v>
      </c>
      <c r="P101" s="2">
        <v>0.0016</v>
      </c>
    </row>
    <row r="102" spans="1:16" ht="12.75">
      <c r="A102" s="1" t="s">
        <v>339</v>
      </c>
      <c r="H102" s="1">
        <v>4.5</v>
      </c>
      <c r="K102" s="5">
        <v>0.0305</v>
      </c>
      <c r="N102" s="1">
        <v>1605.19</v>
      </c>
      <c r="O102" s="5">
        <v>0.0013</v>
      </c>
      <c r="P102" s="5">
        <v>0.003</v>
      </c>
    </row>
    <row r="103" ht="12.75">
      <c r="A103" t="s">
        <v>340</v>
      </c>
    </row>
    <row r="104" spans="1:16" ht="12.75">
      <c r="A104" t="s">
        <v>341</v>
      </c>
      <c r="C104" t="s">
        <v>342</v>
      </c>
      <c r="D104">
        <v>7670102</v>
      </c>
      <c r="E104" t="s">
        <v>226</v>
      </c>
      <c r="F104" t="s">
        <v>233</v>
      </c>
      <c r="G104" s="6">
        <v>39329</v>
      </c>
      <c r="H104">
        <v>5.9</v>
      </c>
      <c r="I104" t="s">
        <v>106</v>
      </c>
      <c r="J104" s="2">
        <v>0.045</v>
      </c>
      <c r="K104" s="2">
        <v>0.0475</v>
      </c>
      <c r="L104" s="3">
        <v>681960</v>
      </c>
      <c r="M104">
        <v>112.75</v>
      </c>
      <c r="N104">
        <v>768.91</v>
      </c>
      <c r="O104" s="2">
        <v>0.0011</v>
      </c>
      <c r="P104" s="2">
        <v>0.0015</v>
      </c>
    </row>
    <row r="105" spans="1:16" ht="12.75">
      <c r="A105" s="1" t="s">
        <v>343</v>
      </c>
      <c r="H105" s="1">
        <v>5.9</v>
      </c>
      <c r="K105" s="5">
        <v>0.0475</v>
      </c>
      <c r="N105" s="1">
        <v>768.91</v>
      </c>
      <c r="O105" s="5">
        <v>0.0011</v>
      </c>
      <c r="P105" s="5">
        <v>0.0015</v>
      </c>
    </row>
    <row r="106" ht="12.75">
      <c r="A106" t="s">
        <v>344</v>
      </c>
    </row>
    <row r="107" spans="1:16" ht="12.75">
      <c r="A107" t="s">
        <v>345</v>
      </c>
      <c r="C107" t="s">
        <v>310</v>
      </c>
      <c r="D107">
        <v>6080188</v>
      </c>
      <c r="E107" t="s">
        <v>238</v>
      </c>
      <c r="F107" t="s">
        <v>233</v>
      </c>
      <c r="G107" s="6">
        <v>39999</v>
      </c>
      <c r="H107">
        <v>5</v>
      </c>
      <c r="I107" t="s">
        <v>106</v>
      </c>
      <c r="J107" s="2">
        <v>0.045</v>
      </c>
      <c r="K107" s="2">
        <v>0.0393</v>
      </c>
      <c r="L107" s="3">
        <v>500000</v>
      </c>
      <c r="M107">
        <v>118.5</v>
      </c>
      <c r="N107">
        <v>592.5</v>
      </c>
      <c r="O107" s="2">
        <v>0.0009</v>
      </c>
      <c r="P107" s="2">
        <v>0.0011</v>
      </c>
    </row>
    <row r="108" spans="1:16" ht="12.75">
      <c r="A108" t="s">
        <v>346</v>
      </c>
      <c r="C108" t="s">
        <v>310</v>
      </c>
      <c r="D108">
        <v>6080170</v>
      </c>
      <c r="E108" t="s">
        <v>238</v>
      </c>
      <c r="F108" t="s">
        <v>233</v>
      </c>
      <c r="G108" t="s">
        <v>347</v>
      </c>
      <c r="H108">
        <v>1.7</v>
      </c>
      <c r="I108" t="s">
        <v>106</v>
      </c>
      <c r="J108" s="2">
        <v>0.0435</v>
      </c>
      <c r="K108" s="2">
        <v>0.0224</v>
      </c>
      <c r="L108" s="3">
        <v>880000</v>
      </c>
      <c r="M108">
        <v>122.26</v>
      </c>
      <c r="N108">
        <v>1075.89</v>
      </c>
      <c r="O108" s="2">
        <v>0.0019</v>
      </c>
      <c r="P108" s="2">
        <v>0.002</v>
      </c>
    </row>
    <row r="109" spans="1:16" ht="12.75">
      <c r="A109" s="1" t="s">
        <v>348</v>
      </c>
      <c r="H109" s="1">
        <v>2.9</v>
      </c>
      <c r="K109" s="5">
        <v>0.0284</v>
      </c>
      <c r="N109" s="1">
        <v>1668.39</v>
      </c>
      <c r="O109" s="5">
        <v>0.0014</v>
      </c>
      <c r="P109" s="5">
        <v>0.0031</v>
      </c>
    </row>
    <row r="110" ht="12.75">
      <c r="A110" t="s">
        <v>349</v>
      </c>
    </row>
    <row r="111" spans="1:16" ht="12.75">
      <c r="A111" t="s">
        <v>350</v>
      </c>
      <c r="C111" t="s">
        <v>245</v>
      </c>
      <c r="D111">
        <v>1110733</v>
      </c>
      <c r="E111" t="s">
        <v>351</v>
      </c>
      <c r="G111" s="6">
        <v>40002</v>
      </c>
      <c r="H111">
        <v>3.6</v>
      </c>
      <c r="I111" t="s">
        <v>106</v>
      </c>
      <c r="J111" s="2">
        <v>0.052</v>
      </c>
      <c r="K111" s="2">
        <v>0.0458</v>
      </c>
      <c r="L111" s="3">
        <v>725735</v>
      </c>
      <c r="M111">
        <v>116.9</v>
      </c>
      <c r="N111">
        <v>848.38</v>
      </c>
      <c r="O111" s="2">
        <v>0.0007</v>
      </c>
      <c r="P111" s="2">
        <v>0.0016</v>
      </c>
    </row>
    <row r="112" spans="1:16" ht="12.75">
      <c r="A112" s="1" t="s">
        <v>352</v>
      </c>
      <c r="H112" s="1">
        <v>3.6</v>
      </c>
      <c r="K112" s="5">
        <v>0.0458</v>
      </c>
      <c r="N112" s="1">
        <v>848.38</v>
      </c>
      <c r="O112" s="5">
        <v>0.0007</v>
      </c>
      <c r="P112" s="5">
        <v>0.0016</v>
      </c>
    </row>
    <row r="113" ht="12.75">
      <c r="A113" t="s">
        <v>353</v>
      </c>
    </row>
    <row r="114" spans="1:16" ht="12.75">
      <c r="A114" t="s">
        <v>354</v>
      </c>
      <c r="C114" t="s">
        <v>355</v>
      </c>
      <c r="D114">
        <v>1110923</v>
      </c>
      <c r="E114" t="s">
        <v>273</v>
      </c>
      <c r="G114" s="6">
        <v>39602</v>
      </c>
      <c r="H114">
        <v>2.5</v>
      </c>
      <c r="I114" t="s">
        <v>106</v>
      </c>
      <c r="J114" s="2">
        <v>0.0445</v>
      </c>
      <c r="K114" s="2">
        <v>0.0176</v>
      </c>
      <c r="L114" s="3">
        <v>1124000</v>
      </c>
      <c r="M114">
        <v>120.5</v>
      </c>
      <c r="N114">
        <v>1354.42</v>
      </c>
      <c r="O114" s="2">
        <v>0.001</v>
      </c>
      <c r="P114" s="2">
        <v>0.0026</v>
      </c>
    </row>
    <row r="115" spans="1:16" ht="12.75">
      <c r="A115" t="s">
        <v>356</v>
      </c>
      <c r="C115" t="s">
        <v>355</v>
      </c>
      <c r="D115">
        <v>1110915</v>
      </c>
      <c r="E115" t="s">
        <v>273</v>
      </c>
      <c r="F115" t="s">
        <v>233</v>
      </c>
      <c r="G115" s="6">
        <v>40000</v>
      </c>
      <c r="H115">
        <v>11.3</v>
      </c>
      <c r="I115" t="s">
        <v>106</v>
      </c>
      <c r="J115" s="2">
        <v>0.0515</v>
      </c>
      <c r="K115" s="2">
        <v>0.0639</v>
      </c>
      <c r="L115" s="3">
        <v>300000</v>
      </c>
      <c r="M115">
        <v>99.28</v>
      </c>
      <c r="N115">
        <v>297.84</v>
      </c>
      <c r="O115" s="2">
        <v>0.0002</v>
      </c>
      <c r="P115" s="2">
        <v>0.0006</v>
      </c>
    </row>
    <row r="116" spans="1:16" ht="12.75">
      <c r="A116" s="1" t="s">
        <v>357</v>
      </c>
      <c r="H116" s="1">
        <v>4.1</v>
      </c>
      <c r="K116" s="5">
        <v>0.0259</v>
      </c>
      <c r="N116" s="1">
        <v>1652.26</v>
      </c>
      <c r="O116" s="5">
        <v>0.0005</v>
      </c>
      <c r="P116" s="5">
        <v>0.0031</v>
      </c>
    </row>
    <row r="117" ht="12.75">
      <c r="A117" t="s">
        <v>358</v>
      </c>
    </row>
    <row r="118" spans="1:16" ht="12.75">
      <c r="A118" t="s">
        <v>359</v>
      </c>
      <c r="C118" t="s">
        <v>259</v>
      </c>
      <c r="D118">
        <v>2300051</v>
      </c>
      <c r="E118" t="s">
        <v>232</v>
      </c>
      <c r="F118" t="s">
        <v>233</v>
      </c>
      <c r="G118" t="s">
        <v>255</v>
      </c>
      <c r="H118">
        <v>1.1</v>
      </c>
      <c r="I118" t="s">
        <v>106</v>
      </c>
      <c r="J118" s="2">
        <v>0.048</v>
      </c>
      <c r="K118" s="2">
        <v>0.0076</v>
      </c>
      <c r="L118" s="3">
        <v>327902</v>
      </c>
      <c r="M118">
        <v>121.24</v>
      </c>
      <c r="N118">
        <v>397.55</v>
      </c>
      <c r="O118" s="2">
        <v>0.0005</v>
      </c>
      <c r="P118" s="2">
        <v>0.0008</v>
      </c>
    </row>
    <row r="119" spans="1:16" ht="12.75">
      <c r="A119" t="s">
        <v>360</v>
      </c>
      <c r="C119" t="s">
        <v>259</v>
      </c>
      <c r="D119">
        <v>2300069</v>
      </c>
      <c r="E119" t="s">
        <v>232</v>
      </c>
      <c r="F119" t="s">
        <v>233</v>
      </c>
      <c r="G119" t="s">
        <v>306</v>
      </c>
      <c r="H119">
        <v>3.8</v>
      </c>
      <c r="I119" t="s">
        <v>106</v>
      </c>
      <c r="J119" s="2">
        <v>0.053</v>
      </c>
      <c r="K119" s="2">
        <v>0.016</v>
      </c>
      <c r="L119" s="3">
        <v>50517</v>
      </c>
      <c r="M119">
        <v>132.89</v>
      </c>
      <c r="N119">
        <v>67.13</v>
      </c>
      <c r="P119" s="2">
        <v>0.0001</v>
      </c>
    </row>
    <row r="120" spans="1:16" ht="12.75">
      <c r="A120" s="1" t="s">
        <v>361</v>
      </c>
      <c r="H120" s="1">
        <v>1.5</v>
      </c>
      <c r="K120" s="5">
        <v>0.0088</v>
      </c>
      <c r="N120" s="1">
        <v>464.68</v>
      </c>
      <c r="O120" s="5">
        <v>0.0001</v>
      </c>
      <c r="P120" s="5">
        <v>0.0009</v>
      </c>
    </row>
    <row r="121" ht="12.75">
      <c r="A121" t="s">
        <v>362</v>
      </c>
    </row>
    <row r="122" spans="1:16" ht="12.75">
      <c r="A122" t="s">
        <v>363</v>
      </c>
      <c r="C122" t="s">
        <v>245</v>
      </c>
      <c r="D122">
        <v>3230067</v>
      </c>
      <c r="E122" t="s">
        <v>220</v>
      </c>
      <c r="F122" t="s">
        <v>233</v>
      </c>
      <c r="G122" t="s">
        <v>364</v>
      </c>
      <c r="H122">
        <v>2.8</v>
      </c>
      <c r="I122" t="s">
        <v>106</v>
      </c>
      <c r="J122" s="2">
        <v>0.0485</v>
      </c>
      <c r="K122" s="2">
        <v>0.0274</v>
      </c>
      <c r="L122" s="3">
        <v>428571.5</v>
      </c>
      <c r="M122">
        <v>123.74</v>
      </c>
      <c r="N122">
        <v>530.31</v>
      </c>
      <c r="O122" s="2">
        <v>0.001</v>
      </c>
      <c r="P122" s="2">
        <v>0.001</v>
      </c>
    </row>
    <row r="123" spans="1:16" ht="12.75">
      <c r="A123" t="s">
        <v>365</v>
      </c>
      <c r="C123" t="s">
        <v>245</v>
      </c>
      <c r="D123">
        <v>3230083</v>
      </c>
      <c r="E123" t="s">
        <v>220</v>
      </c>
      <c r="G123" t="s">
        <v>366</v>
      </c>
      <c r="H123">
        <v>4.8</v>
      </c>
      <c r="I123" t="s">
        <v>106</v>
      </c>
      <c r="J123" s="2">
        <v>0.047</v>
      </c>
      <c r="K123" s="2">
        <v>0.035</v>
      </c>
      <c r="L123" s="3">
        <v>300000</v>
      </c>
      <c r="M123">
        <v>114.5</v>
      </c>
      <c r="N123">
        <v>343.5</v>
      </c>
      <c r="O123" s="2">
        <v>0.0009</v>
      </c>
      <c r="P123" s="2">
        <v>0.0006</v>
      </c>
    </row>
    <row r="124" spans="1:16" ht="12.75">
      <c r="A124" t="s">
        <v>367</v>
      </c>
      <c r="D124">
        <v>3230091</v>
      </c>
      <c r="E124" t="s">
        <v>220</v>
      </c>
      <c r="G124" t="s">
        <v>368</v>
      </c>
      <c r="H124">
        <v>7.6</v>
      </c>
      <c r="I124" t="s">
        <v>106</v>
      </c>
      <c r="J124" s="2">
        <v>0.051</v>
      </c>
      <c r="K124" s="2">
        <v>0.0436</v>
      </c>
      <c r="L124" s="3">
        <v>732000</v>
      </c>
      <c r="M124">
        <v>109.96</v>
      </c>
      <c r="N124">
        <v>804.91</v>
      </c>
      <c r="O124" s="2">
        <v>0.0013</v>
      </c>
      <c r="P124" s="2">
        <v>0.0015</v>
      </c>
    </row>
    <row r="125" spans="1:16" ht="12.75">
      <c r="A125" s="1" t="s">
        <v>369</v>
      </c>
      <c r="H125" s="1">
        <v>5.5</v>
      </c>
      <c r="K125" s="5">
        <v>0.0367</v>
      </c>
      <c r="N125" s="1">
        <v>1678.72</v>
      </c>
      <c r="O125" s="5">
        <v>0.0011</v>
      </c>
      <c r="P125" s="5">
        <v>0.0032</v>
      </c>
    </row>
    <row r="126" ht="12.75">
      <c r="A126" t="s">
        <v>370</v>
      </c>
    </row>
    <row r="127" spans="1:16" ht="12.75">
      <c r="A127" t="s">
        <v>371</v>
      </c>
      <c r="C127" t="s">
        <v>259</v>
      </c>
      <c r="D127">
        <v>1092600</v>
      </c>
      <c r="E127" t="s">
        <v>220</v>
      </c>
      <c r="F127" t="s">
        <v>233</v>
      </c>
      <c r="G127" s="6">
        <v>38966</v>
      </c>
      <c r="H127">
        <v>1.3</v>
      </c>
      <c r="I127" t="s">
        <v>106</v>
      </c>
      <c r="J127" s="2">
        <v>0.0425</v>
      </c>
      <c r="K127" s="2">
        <v>0.0128</v>
      </c>
      <c r="L127" s="3">
        <v>2264621.01</v>
      </c>
      <c r="M127">
        <v>118.94</v>
      </c>
      <c r="N127">
        <v>2693.54</v>
      </c>
      <c r="O127" s="2">
        <v>0.001</v>
      </c>
      <c r="P127" s="2">
        <v>0.0051</v>
      </c>
    </row>
    <row r="128" spans="1:16" ht="12.75">
      <c r="A128" s="1" t="s">
        <v>372</v>
      </c>
      <c r="H128" s="1">
        <v>1.3</v>
      </c>
      <c r="K128" s="5">
        <v>0.0128</v>
      </c>
      <c r="N128" s="1">
        <v>2693.54</v>
      </c>
      <c r="O128" s="5">
        <v>0.001</v>
      </c>
      <c r="P128" s="5">
        <v>0.0051</v>
      </c>
    </row>
    <row r="129" ht="12.75">
      <c r="A129" t="s">
        <v>373</v>
      </c>
    </row>
    <row r="130" spans="1:16" ht="12.75">
      <c r="A130" t="s">
        <v>374</v>
      </c>
      <c r="C130" t="s">
        <v>241</v>
      </c>
      <c r="D130">
        <v>1100064</v>
      </c>
      <c r="E130" t="s">
        <v>273</v>
      </c>
      <c r="F130" t="s">
        <v>233</v>
      </c>
      <c r="G130" s="6">
        <v>39057</v>
      </c>
      <c r="H130">
        <v>4.6</v>
      </c>
      <c r="I130" t="s">
        <v>106</v>
      </c>
      <c r="J130" s="2">
        <v>0.047</v>
      </c>
      <c r="K130" s="2">
        <v>0.0286</v>
      </c>
      <c r="L130" s="3">
        <v>2300000</v>
      </c>
      <c r="M130">
        <v>122.7</v>
      </c>
      <c r="N130">
        <v>2822.1</v>
      </c>
      <c r="O130" s="2">
        <v>0.0013</v>
      </c>
      <c r="P130" s="2">
        <v>0.0053</v>
      </c>
    </row>
    <row r="131" spans="1:16" ht="12.75">
      <c r="A131" t="s">
        <v>375</v>
      </c>
      <c r="C131" t="s">
        <v>241</v>
      </c>
      <c r="D131">
        <v>1100056</v>
      </c>
      <c r="E131" t="s">
        <v>273</v>
      </c>
      <c r="F131" t="s">
        <v>233</v>
      </c>
      <c r="G131" s="6">
        <v>39057</v>
      </c>
      <c r="H131">
        <v>2.4</v>
      </c>
      <c r="I131" t="s">
        <v>106</v>
      </c>
      <c r="J131" s="2">
        <v>0.05</v>
      </c>
      <c r="K131" s="2">
        <v>0.0249</v>
      </c>
      <c r="L131" s="3">
        <v>2280000</v>
      </c>
      <c r="M131">
        <v>119.5</v>
      </c>
      <c r="N131">
        <v>2724.6</v>
      </c>
      <c r="O131" s="2">
        <v>0.001</v>
      </c>
      <c r="P131" s="2">
        <v>0.0051</v>
      </c>
    </row>
    <row r="132" spans="1:16" ht="12.75">
      <c r="A132" s="1" t="s">
        <v>376</v>
      </c>
      <c r="H132" s="1">
        <v>3.5</v>
      </c>
      <c r="K132" s="5">
        <v>0.0268</v>
      </c>
      <c r="N132" s="1">
        <v>5546.7</v>
      </c>
      <c r="O132" s="5">
        <v>0.0012</v>
      </c>
      <c r="P132" s="5">
        <v>0.0105</v>
      </c>
    </row>
    <row r="133" ht="12.75">
      <c r="A133" t="s">
        <v>377</v>
      </c>
    </row>
    <row r="134" spans="1:16" ht="12.75">
      <c r="A134" t="s">
        <v>378</v>
      </c>
      <c r="C134" t="s">
        <v>241</v>
      </c>
      <c r="D134">
        <v>1098797</v>
      </c>
      <c r="E134" t="s">
        <v>226</v>
      </c>
      <c r="F134" t="s">
        <v>221</v>
      </c>
      <c r="G134" t="s">
        <v>325</v>
      </c>
      <c r="H134">
        <v>4.1</v>
      </c>
      <c r="I134" t="s">
        <v>106</v>
      </c>
      <c r="J134" s="2">
        <v>0.053</v>
      </c>
      <c r="K134" s="2">
        <v>0.0662</v>
      </c>
      <c r="L134" s="3">
        <v>172499</v>
      </c>
      <c r="M134">
        <v>104.55</v>
      </c>
      <c r="N134">
        <v>180.35</v>
      </c>
      <c r="O134" s="2">
        <v>0.0004</v>
      </c>
      <c r="P134" s="2">
        <v>0.0003</v>
      </c>
    </row>
    <row r="135" spans="1:16" ht="12.75">
      <c r="A135" t="s">
        <v>379</v>
      </c>
      <c r="C135" t="s">
        <v>241</v>
      </c>
      <c r="D135">
        <v>1107234</v>
      </c>
      <c r="E135" t="s">
        <v>226</v>
      </c>
      <c r="F135" t="s">
        <v>221</v>
      </c>
      <c r="G135" t="s">
        <v>380</v>
      </c>
      <c r="H135">
        <v>3.1</v>
      </c>
      <c r="I135" t="s">
        <v>106</v>
      </c>
      <c r="J135" s="2">
        <v>0.057</v>
      </c>
      <c r="K135" s="2">
        <v>0.0598</v>
      </c>
      <c r="L135" s="3">
        <v>200000</v>
      </c>
      <c r="M135">
        <v>107.64</v>
      </c>
      <c r="N135">
        <v>215.28</v>
      </c>
      <c r="O135" s="2">
        <v>0.0004</v>
      </c>
      <c r="P135" s="2">
        <v>0.0004</v>
      </c>
    </row>
    <row r="136" spans="1:14" ht="12.75">
      <c r="A136" t="s">
        <v>222</v>
      </c>
      <c r="D136">
        <v>1107234</v>
      </c>
      <c r="I136" t="s">
        <v>106</v>
      </c>
      <c r="N136">
        <v>6.17</v>
      </c>
    </row>
    <row r="137" spans="1:16" ht="12.75">
      <c r="A137" s="1" t="s">
        <v>381</v>
      </c>
      <c r="H137" s="1">
        <v>3.6</v>
      </c>
      <c r="K137" s="5">
        <v>0.0627</v>
      </c>
      <c r="N137" s="1">
        <v>401.8</v>
      </c>
      <c r="O137" s="5">
        <v>0.0004</v>
      </c>
      <c r="P137" s="5">
        <v>0.0008</v>
      </c>
    </row>
    <row r="138" ht="12.75">
      <c r="A138" t="s">
        <v>382</v>
      </c>
    </row>
    <row r="139" spans="1:16" ht="12.75">
      <c r="A139" t="s">
        <v>383</v>
      </c>
      <c r="C139" t="s">
        <v>219</v>
      </c>
      <c r="D139">
        <v>7410087</v>
      </c>
      <c r="E139" t="s">
        <v>232</v>
      </c>
      <c r="F139" t="s">
        <v>233</v>
      </c>
      <c r="G139" s="6">
        <v>37104</v>
      </c>
      <c r="H139">
        <v>4.8</v>
      </c>
      <c r="I139" t="s">
        <v>106</v>
      </c>
      <c r="J139" s="2">
        <v>0.0505</v>
      </c>
      <c r="K139" s="2">
        <v>0.0239</v>
      </c>
      <c r="L139" s="3">
        <v>1200000</v>
      </c>
      <c r="M139">
        <v>137.65</v>
      </c>
      <c r="N139">
        <v>1651.8</v>
      </c>
      <c r="O139" s="2">
        <v>0.0012</v>
      </c>
      <c r="P139" s="2">
        <v>0.0031</v>
      </c>
    </row>
    <row r="140" spans="1:16" ht="12.75">
      <c r="A140" t="s">
        <v>384</v>
      </c>
      <c r="C140" t="s">
        <v>219</v>
      </c>
      <c r="D140">
        <v>7410111</v>
      </c>
      <c r="E140" t="s">
        <v>273</v>
      </c>
      <c r="F140" t="s">
        <v>233</v>
      </c>
      <c r="G140" s="6">
        <v>38964</v>
      </c>
      <c r="H140">
        <v>1</v>
      </c>
      <c r="I140" t="s">
        <v>106</v>
      </c>
      <c r="J140" s="2">
        <v>0.037</v>
      </c>
      <c r="K140" s="2">
        <v>0.0094</v>
      </c>
      <c r="L140" s="3">
        <v>500000</v>
      </c>
      <c r="M140">
        <v>120.5</v>
      </c>
      <c r="N140">
        <v>602.5</v>
      </c>
      <c r="O140" s="2">
        <v>0.0003</v>
      </c>
      <c r="P140" s="2">
        <v>0.0011</v>
      </c>
    </row>
    <row r="141" spans="1:16" ht="12.75">
      <c r="A141" t="s">
        <v>385</v>
      </c>
      <c r="C141" t="s">
        <v>219</v>
      </c>
      <c r="D141">
        <v>7410160</v>
      </c>
      <c r="E141" t="s">
        <v>273</v>
      </c>
      <c r="F141" t="s">
        <v>233</v>
      </c>
      <c r="G141" s="6">
        <v>39484</v>
      </c>
      <c r="H141">
        <v>6</v>
      </c>
      <c r="I141" t="s">
        <v>106</v>
      </c>
      <c r="J141" s="2">
        <v>0.044</v>
      </c>
      <c r="K141" s="2">
        <v>0.0303</v>
      </c>
      <c r="L141" s="3">
        <v>600000</v>
      </c>
      <c r="M141">
        <v>122.47</v>
      </c>
      <c r="N141">
        <v>734.82</v>
      </c>
      <c r="O141" s="2">
        <v>0.0003</v>
      </c>
      <c r="P141" s="2">
        <v>0.0014</v>
      </c>
    </row>
    <row r="142" spans="1:16" ht="12.75">
      <c r="A142" t="s">
        <v>386</v>
      </c>
      <c r="C142" t="s">
        <v>219</v>
      </c>
      <c r="D142">
        <v>7410186</v>
      </c>
      <c r="E142" t="s">
        <v>273</v>
      </c>
      <c r="G142" t="s">
        <v>387</v>
      </c>
      <c r="H142">
        <v>4.6</v>
      </c>
      <c r="I142" t="s">
        <v>106</v>
      </c>
      <c r="J142" s="2">
        <v>0.053</v>
      </c>
      <c r="K142" s="2">
        <v>0.0238</v>
      </c>
      <c r="L142" s="3">
        <v>750000</v>
      </c>
      <c r="M142">
        <v>122.8</v>
      </c>
      <c r="N142">
        <v>921</v>
      </c>
      <c r="O142" s="2">
        <v>0.0004</v>
      </c>
      <c r="P142" s="2">
        <v>0.0017</v>
      </c>
    </row>
    <row r="143" spans="1:16" ht="12.75">
      <c r="A143" t="s">
        <v>388</v>
      </c>
      <c r="C143" t="s">
        <v>219</v>
      </c>
      <c r="D143">
        <v>7410152</v>
      </c>
      <c r="E143" t="s">
        <v>273</v>
      </c>
      <c r="F143" t="s">
        <v>233</v>
      </c>
      <c r="G143" t="s">
        <v>389</v>
      </c>
      <c r="H143">
        <v>4.9</v>
      </c>
      <c r="I143" t="s">
        <v>106</v>
      </c>
      <c r="J143" s="2">
        <v>0.041</v>
      </c>
      <c r="K143" s="2">
        <v>0.0259</v>
      </c>
      <c r="L143" s="3">
        <v>200000</v>
      </c>
      <c r="M143">
        <v>122.74</v>
      </c>
      <c r="N143">
        <v>245.48</v>
      </c>
      <c r="O143" s="2">
        <v>0.0001</v>
      </c>
      <c r="P143" s="2">
        <v>0.0005</v>
      </c>
    </row>
    <row r="144" spans="1:16" ht="12.75">
      <c r="A144" s="1" t="s">
        <v>390</v>
      </c>
      <c r="H144" s="1">
        <v>4.4</v>
      </c>
      <c r="K144" s="5">
        <v>0.023</v>
      </c>
      <c r="N144" s="1">
        <v>4155.6</v>
      </c>
      <c r="O144" s="5">
        <v>0.0004</v>
      </c>
      <c r="P144" s="5">
        <v>0.0078</v>
      </c>
    </row>
    <row r="145" ht="12.75">
      <c r="A145" t="s">
        <v>391</v>
      </c>
    </row>
    <row r="146" spans="1:16" ht="12.75">
      <c r="A146" t="s">
        <v>392</v>
      </c>
      <c r="C146" t="s">
        <v>219</v>
      </c>
      <c r="D146">
        <v>2310027</v>
      </c>
      <c r="E146" t="s">
        <v>232</v>
      </c>
      <c r="F146" t="s">
        <v>233</v>
      </c>
      <c r="G146" t="s">
        <v>393</v>
      </c>
      <c r="H146">
        <v>4.5</v>
      </c>
      <c r="I146" t="s">
        <v>106</v>
      </c>
      <c r="J146" s="2">
        <v>0.055</v>
      </c>
      <c r="K146" s="2">
        <v>0.0246</v>
      </c>
      <c r="L146" s="3">
        <v>121220</v>
      </c>
      <c r="M146">
        <v>142.46</v>
      </c>
      <c r="N146">
        <v>172.69</v>
      </c>
      <c r="O146" s="2">
        <v>0.0004</v>
      </c>
      <c r="P146" s="2">
        <v>0.0003</v>
      </c>
    </row>
    <row r="147" spans="1:16" ht="12.75">
      <c r="A147" s="1" t="s">
        <v>394</v>
      </c>
      <c r="H147" s="1">
        <v>4.5</v>
      </c>
      <c r="K147" s="5">
        <v>0.0246</v>
      </c>
      <c r="N147" s="1">
        <v>172.69</v>
      </c>
      <c r="O147" s="5">
        <v>0.0004</v>
      </c>
      <c r="P147" s="5">
        <v>0.0003</v>
      </c>
    </row>
    <row r="148" ht="12.75">
      <c r="A148" t="s">
        <v>395</v>
      </c>
    </row>
    <row r="149" spans="1:16" ht="12.75">
      <c r="A149" t="s">
        <v>396</v>
      </c>
      <c r="C149" t="s">
        <v>219</v>
      </c>
      <c r="D149">
        <v>1940360</v>
      </c>
      <c r="E149" t="s">
        <v>232</v>
      </c>
      <c r="F149" t="s">
        <v>233</v>
      </c>
      <c r="G149" s="6">
        <v>40000</v>
      </c>
      <c r="H149">
        <v>5</v>
      </c>
      <c r="I149" t="s">
        <v>106</v>
      </c>
      <c r="J149" s="2">
        <v>0.0435</v>
      </c>
      <c r="K149" s="2">
        <v>0.024</v>
      </c>
      <c r="L149" s="3">
        <v>100000</v>
      </c>
      <c r="M149">
        <v>127.09</v>
      </c>
      <c r="N149">
        <v>127.09</v>
      </c>
      <c r="O149" s="2">
        <v>0.0001</v>
      </c>
      <c r="P149" s="2">
        <v>0.0002</v>
      </c>
    </row>
    <row r="150" spans="1:15" ht="12.75">
      <c r="A150" t="s">
        <v>397</v>
      </c>
      <c r="C150" t="s">
        <v>219</v>
      </c>
      <c r="D150">
        <v>1940246</v>
      </c>
      <c r="E150" t="s">
        <v>232</v>
      </c>
      <c r="F150" t="s">
        <v>233</v>
      </c>
      <c r="G150" t="s">
        <v>398</v>
      </c>
      <c r="H150">
        <v>0.1</v>
      </c>
      <c r="I150" t="s">
        <v>106</v>
      </c>
      <c r="J150" s="2">
        <v>0.016</v>
      </c>
      <c r="K150" s="2">
        <v>0.0007</v>
      </c>
      <c r="L150" s="3">
        <v>2543.14</v>
      </c>
      <c r="M150">
        <v>343</v>
      </c>
      <c r="N150">
        <v>8.72</v>
      </c>
      <c r="O150" s="2">
        <v>0.0006</v>
      </c>
    </row>
    <row r="151" spans="1:16" ht="12.75">
      <c r="A151" t="s">
        <v>399</v>
      </c>
      <c r="C151" t="s">
        <v>219</v>
      </c>
      <c r="D151">
        <v>1940048</v>
      </c>
      <c r="E151" t="s">
        <v>273</v>
      </c>
      <c r="F151" t="s">
        <v>233</v>
      </c>
      <c r="G151" t="s">
        <v>151</v>
      </c>
      <c r="H151">
        <v>1.9</v>
      </c>
      <c r="I151" t="s">
        <v>106</v>
      </c>
      <c r="J151" s="2">
        <v>0.0545</v>
      </c>
      <c r="K151" s="2">
        <v>0.0212</v>
      </c>
      <c r="L151" s="3">
        <v>316817.25</v>
      </c>
      <c r="M151">
        <v>142.77</v>
      </c>
      <c r="N151">
        <v>452.32</v>
      </c>
      <c r="O151" s="2">
        <v>0.0007</v>
      </c>
      <c r="P151" s="2">
        <v>0.0009</v>
      </c>
    </row>
    <row r="152" spans="1:16" ht="12.75">
      <c r="A152" t="s">
        <v>400</v>
      </c>
      <c r="D152">
        <v>1940428</v>
      </c>
      <c r="E152" t="s">
        <v>273</v>
      </c>
      <c r="G152" s="6">
        <v>39968</v>
      </c>
      <c r="H152">
        <v>5</v>
      </c>
      <c r="I152" t="s">
        <v>106</v>
      </c>
      <c r="J152" s="2">
        <v>0.05</v>
      </c>
      <c r="K152" s="2">
        <v>0.0241</v>
      </c>
      <c r="L152" s="3">
        <v>300000</v>
      </c>
      <c r="M152">
        <v>118.45</v>
      </c>
      <c r="N152">
        <v>355.35</v>
      </c>
      <c r="O152" s="2">
        <v>0.0005</v>
      </c>
      <c r="P152" s="2">
        <v>0.0007</v>
      </c>
    </row>
    <row r="153" spans="1:16" ht="12.75">
      <c r="A153" t="s">
        <v>401</v>
      </c>
      <c r="C153" t="s">
        <v>219</v>
      </c>
      <c r="D153">
        <v>1940105</v>
      </c>
      <c r="E153" t="s">
        <v>273</v>
      </c>
      <c r="F153" t="s">
        <v>233</v>
      </c>
      <c r="G153" s="6">
        <v>37045</v>
      </c>
      <c r="H153">
        <v>5.8</v>
      </c>
      <c r="I153" t="s">
        <v>106</v>
      </c>
      <c r="J153" s="2">
        <v>0.052</v>
      </c>
      <c r="K153" s="2">
        <v>0.0295</v>
      </c>
      <c r="L153" s="3">
        <v>838409</v>
      </c>
      <c r="M153">
        <v>139.7</v>
      </c>
      <c r="N153">
        <v>1171.26</v>
      </c>
      <c r="O153" s="2">
        <v>0.0028</v>
      </c>
      <c r="P153" s="2">
        <v>0.0022</v>
      </c>
    </row>
    <row r="154" spans="1:16" ht="12.75">
      <c r="A154" t="s">
        <v>402</v>
      </c>
      <c r="C154" t="s">
        <v>219</v>
      </c>
      <c r="D154">
        <v>1940063</v>
      </c>
      <c r="E154" t="s">
        <v>273</v>
      </c>
      <c r="F154" t="s">
        <v>233</v>
      </c>
      <c r="G154" t="s">
        <v>403</v>
      </c>
      <c r="H154">
        <v>2.5</v>
      </c>
      <c r="I154" t="s">
        <v>106</v>
      </c>
      <c r="J154" s="2">
        <v>0.055</v>
      </c>
      <c r="K154" s="2">
        <v>0.0214</v>
      </c>
      <c r="L154" s="3">
        <v>1500000.5</v>
      </c>
      <c r="M154">
        <v>138.09</v>
      </c>
      <c r="N154">
        <v>2071.35</v>
      </c>
      <c r="O154" s="2">
        <v>0.0033</v>
      </c>
      <c r="P154" s="2">
        <v>0.0039</v>
      </c>
    </row>
    <row r="155" spans="1:16" ht="12.75">
      <c r="A155" s="1" t="s">
        <v>404</v>
      </c>
      <c r="H155" s="1">
        <v>3.6</v>
      </c>
      <c r="K155" s="5">
        <v>0.0239</v>
      </c>
      <c r="N155" s="1">
        <v>4186.09</v>
      </c>
      <c r="O155" s="5">
        <v>0.0009</v>
      </c>
      <c r="P155" s="5">
        <v>0.0079</v>
      </c>
    </row>
    <row r="156" ht="12.75">
      <c r="A156" t="s">
        <v>405</v>
      </c>
    </row>
    <row r="157" spans="1:16" ht="12.75">
      <c r="A157" t="s">
        <v>406</v>
      </c>
      <c r="C157" t="s">
        <v>245</v>
      </c>
      <c r="D157">
        <v>1104504</v>
      </c>
      <c r="E157" t="s">
        <v>226</v>
      </c>
      <c r="F157" t="s">
        <v>233</v>
      </c>
      <c r="G157" t="s">
        <v>407</v>
      </c>
      <c r="H157">
        <v>5.3</v>
      </c>
      <c r="I157" t="s">
        <v>106</v>
      </c>
      <c r="J157" s="2">
        <v>0.055</v>
      </c>
      <c r="K157" s="2">
        <v>0.049</v>
      </c>
      <c r="L157" s="3">
        <v>200000</v>
      </c>
      <c r="M157">
        <v>117</v>
      </c>
      <c r="N157">
        <v>234</v>
      </c>
      <c r="O157" s="2">
        <v>0.0002</v>
      </c>
      <c r="P157" s="2">
        <v>0.0004</v>
      </c>
    </row>
    <row r="158" spans="1:16" ht="12.75">
      <c r="A158" s="1" t="s">
        <v>408</v>
      </c>
      <c r="H158" s="1">
        <v>5.3</v>
      </c>
      <c r="K158" s="5">
        <v>0.049</v>
      </c>
      <c r="N158" s="1">
        <v>234</v>
      </c>
      <c r="O158" s="5">
        <v>0.0002</v>
      </c>
      <c r="P158" s="5">
        <v>0.0004</v>
      </c>
    </row>
    <row r="159" ht="12.75">
      <c r="A159" t="s">
        <v>409</v>
      </c>
    </row>
    <row r="160" spans="1:16" ht="12.75">
      <c r="A160" t="s">
        <v>410</v>
      </c>
      <c r="C160" t="s">
        <v>245</v>
      </c>
      <c r="D160">
        <v>1097955</v>
      </c>
      <c r="E160" t="s">
        <v>351</v>
      </c>
      <c r="F160" t="s">
        <v>221</v>
      </c>
      <c r="G160" t="s">
        <v>411</v>
      </c>
      <c r="H160">
        <v>3.1</v>
      </c>
      <c r="I160" t="s">
        <v>106</v>
      </c>
      <c r="J160" s="2">
        <v>0.059</v>
      </c>
      <c r="K160" s="2">
        <v>0.0682</v>
      </c>
      <c r="L160" s="3">
        <v>235000</v>
      </c>
      <c r="M160">
        <v>108.64</v>
      </c>
      <c r="N160">
        <v>255.3</v>
      </c>
      <c r="O160" s="2">
        <v>0.0009</v>
      </c>
      <c r="P160" s="2">
        <v>0.0005</v>
      </c>
    </row>
    <row r="161" spans="1:16" ht="12.75">
      <c r="A161" s="1" t="s">
        <v>412</v>
      </c>
      <c r="H161" s="1">
        <v>3.1</v>
      </c>
      <c r="K161" s="5">
        <v>0.0682</v>
      </c>
      <c r="N161" s="1">
        <v>255.3</v>
      </c>
      <c r="O161" s="5">
        <v>0.0009</v>
      </c>
      <c r="P161" s="5">
        <v>0.0005</v>
      </c>
    </row>
    <row r="162" ht="12.75">
      <c r="A162" t="s">
        <v>413</v>
      </c>
    </row>
    <row r="163" spans="1:16" ht="12.75">
      <c r="A163" t="s">
        <v>414</v>
      </c>
      <c r="C163" t="s">
        <v>241</v>
      </c>
      <c r="D163">
        <v>1111319</v>
      </c>
      <c r="E163" t="s">
        <v>226</v>
      </c>
      <c r="F163" t="s">
        <v>233</v>
      </c>
      <c r="G163" t="s">
        <v>415</v>
      </c>
      <c r="H163">
        <v>3.7</v>
      </c>
      <c r="I163" t="s">
        <v>106</v>
      </c>
      <c r="J163" s="2">
        <v>0.0475</v>
      </c>
      <c r="K163" s="2">
        <v>0.0555</v>
      </c>
      <c r="L163" s="3">
        <v>100000</v>
      </c>
      <c r="M163">
        <v>103.92</v>
      </c>
      <c r="N163">
        <v>103.92</v>
      </c>
      <c r="O163" s="2">
        <v>0.0004</v>
      </c>
      <c r="P163" s="2">
        <v>0.0002</v>
      </c>
    </row>
    <row r="164" spans="1:16" ht="12.75">
      <c r="A164" s="1" t="s">
        <v>416</v>
      </c>
      <c r="H164" s="1">
        <v>3.7</v>
      </c>
      <c r="K164" s="5">
        <v>0.0555</v>
      </c>
      <c r="N164" s="1">
        <v>103.92</v>
      </c>
      <c r="O164" s="5">
        <v>0.0004</v>
      </c>
      <c r="P164" s="5">
        <v>0.0002</v>
      </c>
    </row>
    <row r="165" ht="12.75">
      <c r="A165" t="s">
        <v>417</v>
      </c>
    </row>
    <row r="166" spans="1:16" ht="12.75">
      <c r="A166" t="s">
        <v>418</v>
      </c>
      <c r="C166" t="s">
        <v>259</v>
      </c>
      <c r="D166">
        <v>1096262</v>
      </c>
      <c r="E166" t="s">
        <v>273</v>
      </c>
      <c r="F166" t="s">
        <v>233</v>
      </c>
      <c r="G166" s="6">
        <v>38970</v>
      </c>
      <c r="H166">
        <v>1.4</v>
      </c>
      <c r="I166" t="s">
        <v>106</v>
      </c>
      <c r="J166" s="2">
        <v>0.05</v>
      </c>
      <c r="K166" s="2">
        <v>0.0114</v>
      </c>
      <c r="L166" s="3">
        <v>866667.09</v>
      </c>
      <c r="M166">
        <v>118.69</v>
      </c>
      <c r="N166">
        <v>1028.65</v>
      </c>
      <c r="O166" s="2">
        <v>0.0012</v>
      </c>
      <c r="P166" s="2">
        <v>0.0019</v>
      </c>
    </row>
    <row r="167" spans="1:16" ht="12.75">
      <c r="A167" t="s">
        <v>419</v>
      </c>
      <c r="C167" t="s">
        <v>259</v>
      </c>
      <c r="D167">
        <v>1096270</v>
      </c>
      <c r="E167" t="s">
        <v>273</v>
      </c>
      <c r="F167" t="s">
        <v>233</v>
      </c>
      <c r="G167" t="s">
        <v>250</v>
      </c>
      <c r="H167">
        <v>4.6</v>
      </c>
      <c r="I167" t="s">
        <v>106</v>
      </c>
      <c r="J167" s="2">
        <v>0.053</v>
      </c>
      <c r="K167" s="2">
        <v>0.0251</v>
      </c>
      <c r="L167" s="3">
        <v>2745660</v>
      </c>
      <c r="M167">
        <v>130.35</v>
      </c>
      <c r="N167">
        <v>3578.97</v>
      </c>
      <c r="O167" s="2">
        <v>0.003</v>
      </c>
      <c r="P167" s="2">
        <v>0.0068</v>
      </c>
    </row>
    <row r="168" spans="1:16" ht="12.75">
      <c r="A168" s="1" t="s">
        <v>420</v>
      </c>
      <c r="H168" s="1">
        <v>3.9</v>
      </c>
      <c r="K168" s="5">
        <v>0.022</v>
      </c>
      <c r="N168" s="1">
        <v>4607.61</v>
      </c>
      <c r="O168" s="5">
        <v>0.0022</v>
      </c>
      <c r="P168" s="5">
        <v>0.0087</v>
      </c>
    </row>
    <row r="169" ht="12.75">
      <c r="A169" t="s">
        <v>421</v>
      </c>
    </row>
    <row r="170" spans="1:16" ht="12.75">
      <c r="A170" t="s">
        <v>422</v>
      </c>
      <c r="C170" t="s">
        <v>245</v>
      </c>
      <c r="D170">
        <v>1096320</v>
      </c>
      <c r="E170" t="s">
        <v>238</v>
      </c>
      <c r="F170" t="s">
        <v>233</v>
      </c>
      <c r="G170" s="6">
        <v>40002</v>
      </c>
      <c r="H170">
        <v>2.7</v>
      </c>
      <c r="I170" t="s">
        <v>106</v>
      </c>
      <c r="J170" s="2">
        <v>0.05</v>
      </c>
      <c r="K170" s="2">
        <v>0.035</v>
      </c>
      <c r="L170" s="3">
        <v>100000</v>
      </c>
      <c r="M170">
        <v>116.62</v>
      </c>
      <c r="N170">
        <v>116.62</v>
      </c>
      <c r="O170" s="2">
        <v>0.0001</v>
      </c>
      <c r="P170" s="2">
        <v>0.0002</v>
      </c>
    </row>
    <row r="171" spans="1:16" ht="12.75">
      <c r="A171" s="1" t="s">
        <v>423</v>
      </c>
      <c r="H171" s="1">
        <v>2.7</v>
      </c>
      <c r="K171" s="5">
        <v>0.035</v>
      </c>
      <c r="N171" s="1">
        <v>116.62</v>
      </c>
      <c r="O171" s="5">
        <v>0.0001</v>
      </c>
      <c r="P171" s="5">
        <v>0.0002</v>
      </c>
    </row>
    <row r="172" ht="12.75">
      <c r="A172" t="s">
        <v>424</v>
      </c>
    </row>
    <row r="173" spans="1:16" ht="12.75">
      <c r="A173" t="s">
        <v>425</v>
      </c>
      <c r="D173">
        <v>1114347</v>
      </c>
      <c r="E173" t="s">
        <v>273</v>
      </c>
      <c r="G173" t="s">
        <v>426</v>
      </c>
      <c r="H173">
        <v>6.4</v>
      </c>
      <c r="I173" t="s">
        <v>106</v>
      </c>
      <c r="J173" s="2">
        <v>0.052</v>
      </c>
      <c r="K173" s="2">
        <v>0.0408</v>
      </c>
      <c r="L173" s="3">
        <v>100000</v>
      </c>
      <c r="M173">
        <v>111.9</v>
      </c>
      <c r="N173">
        <v>111.9</v>
      </c>
      <c r="O173" s="2">
        <v>0.001</v>
      </c>
      <c r="P173" s="2">
        <v>0.0002</v>
      </c>
    </row>
    <row r="174" spans="1:16" ht="12.75">
      <c r="A174" s="1" t="s">
        <v>427</v>
      </c>
      <c r="H174" s="1">
        <v>6.4</v>
      </c>
      <c r="K174" s="5">
        <v>0.0408</v>
      </c>
      <c r="N174" s="1">
        <v>111.9</v>
      </c>
      <c r="O174" s="5">
        <v>0.001</v>
      </c>
      <c r="P174" s="5">
        <v>0.0002</v>
      </c>
    </row>
    <row r="175" ht="12.75">
      <c r="A175" t="s">
        <v>428</v>
      </c>
    </row>
    <row r="176" spans="1:16" ht="12.75">
      <c r="A176" t="s">
        <v>429</v>
      </c>
      <c r="C176" t="s">
        <v>245</v>
      </c>
      <c r="D176">
        <v>1094051</v>
      </c>
      <c r="E176" t="s">
        <v>351</v>
      </c>
      <c r="F176" t="s">
        <v>233</v>
      </c>
      <c r="G176" t="s">
        <v>430</v>
      </c>
      <c r="H176">
        <v>2.2</v>
      </c>
      <c r="I176" t="s">
        <v>106</v>
      </c>
      <c r="J176" s="2">
        <v>0.055</v>
      </c>
      <c r="K176" s="2">
        <v>0.0515</v>
      </c>
      <c r="L176" s="3">
        <v>100000</v>
      </c>
      <c r="M176">
        <v>113.83</v>
      </c>
      <c r="N176">
        <v>113.83</v>
      </c>
      <c r="O176" s="2">
        <v>0.0004</v>
      </c>
      <c r="P176" s="2">
        <v>0.0002</v>
      </c>
    </row>
    <row r="177" spans="1:16" ht="12.75">
      <c r="A177" s="1" t="s">
        <v>431</v>
      </c>
      <c r="H177" s="1">
        <v>2.2</v>
      </c>
      <c r="K177" s="5">
        <v>0.0515</v>
      </c>
      <c r="N177" s="1">
        <v>113.83</v>
      </c>
      <c r="O177" s="5">
        <v>0.0004</v>
      </c>
      <c r="P177" s="5">
        <v>0.0002</v>
      </c>
    </row>
    <row r="178" ht="12.75">
      <c r="A178" t="s">
        <v>432</v>
      </c>
    </row>
    <row r="179" spans="1:16" ht="12.75">
      <c r="A179" t="s">
        <v>433</v>
      </c>
      <c r="C179" t="s">
        <v>342</v>
      </c>
      <c r="D179">
        <v>1103670</v>
      </c>
      <c r="E179" t="s">
        <v>273</v>
      </c>
      <c r="F179" t="s">
        <v>221</v>
      </c>
      <c r="G179" s="6">
        <v>39600</v>
      </c>
      <c r="H179">
        <v>6.5</v>
      </c>
      <c r="I179" t="s">
        <v>106</v>
      </c>
      <c r="J179" s="2">
        <v>0.0405</v>
      </c>
      <c r="K179" s="2">
        <v>0.0415</v>
      </c>
      <c r="L179" s="3">
        <v>800000</v>
      </c>
      <c r="M179">
        <v>111.4</v>
      </c>
      <c r="N179">
        <v>891.2</v>
      </c>
      <c r="O179" s="2">
        <v>0.002</v>
      </c>
      <c r="P179" s="2">
        <v>0.0017</v>
      </c>
    </row>
    <row r="180" spans="1:16" ht="12.75">
      <c r="A180" s="1" t="s">
        <v>434</v>
      </c>
      <c r="H180" s="1">
        <v>6.5</v>
      </c>
      <c r="K180" s="5">
        <v>0.0415</v>
      </c>
      <c r="N180" s="1">
        <v>891.2</v>
      </c>
      <c r="O180" s="5">
        <v>0.002</v>
      </c>
      <c r="P180" s="5">
        <v>0.0017</v>
      </c>
    </row>
    <row r="181" ht="12.75">
      <c r="A181" t="s">
        <v>435</v>
      </c>
    </row>
    <row r="182" spans="1:16" ht="12.75">
      <c r="A182" t="s">
        <v>436</v>
      </c>
      <c r="C182" t="s">
        <v>321</v>
      </c>
      <c r="D182">
        <v>1109503</v>
      </c>
      <c r="E182" t="s">
        <v>226</v>
      </c>
      <c r="F182" t="s">
        <v>221</v>
      </c>
      <c r="G182" t="s">
        <v>337</v>
      </c>
      <c r="H182">
        <v>3.3</v>
      </c>
      <c r="I182" t="s">
        <v>106</v>
      </c>
      <c r="J182" s="2">
        <v>0.054</v>
      </c>
      <c r="K182" s="2">
        <v>0.0597</v>
      </c>
      <c r="L182" s="3">
        <v>110000</v>
      </c>
      <c r="M182">
        <v>107.4</v>
      </c>
      <c r="N182">
        <v>118.14</v>
      </c>
      <c r="O182" s="2">
        <v>0.0001</v>
      </c>
      <c r="P182" s="2">
        <v>0.0002</v>
      </c>
    </row>
    <row r="183" spans="1:16" ht="12.75">
      <c r="A183" s="1" t="s">
        <v>437</v>
      </c>
      <c r="H183" s="1">
        <v>3.3</v>
      </c>
      <c r="K183" s="5">
        <v>0.0597</v>
      </c>
      <c r="N183" s="1">
        <v>118.14</v>
      </c>
      <c r="O183" s="5">
        <v>0.0001</v>
      </c>
      <c r="P183" s="5">
        <v>0.0002</v>
      </c>
    </row>
    <row r="184" ht="12.75">
      <c r="A184" t="s">
        <v>438</v>
      </c>
    </row>
    <row r="185" spans="1:16" ht="12.75">
      <c r="A185" t="s">
        <v>439</v>
      </c>
      <c r="C185" t="s">
        <v>342</v>
      </c>
      <c r="D185">
        <v>5660048</v>
      </c>
      <c r="E185" t="s">
        <v>273</v>
      </c>
      <c r="F185" t="s">
        <v>221</v>
      </c>
      <c r="G185" s="6">
        <v>39513</v>
      </c>
      <c r="H185">
        <v>5.1</v>
      </c>
      <c r="I185" t="s">
        <v>106</v>
      </c>
      <c r="J185" s="2">
        <v>0.0428</v>
      </c>
      <c r="K185" s="2">
        <v>0.035</v>
      </c>
      <c r="L185" s="3">
        <v>2600000</v>
      </c>
      <c r="M185">
        <v>116.4</v>
      </c>
      <c r="N185">
        <v>3026.4</v>
      </c>
      <c r="O185" s="2">
        <v>0.0047</v>
      </c>
      <c r="P185" s="2">
        <v>0.0057</v>
      </c>
    </row>
    <row r="186" spans="1:16" ht="12.75">
      <c r="A186" s="1" t="s">
        <v>440</v>
      </c>
      <c r="H186" s="1">
        <v>5.1</v>
      </c>
      <c r="K186" s="5">
        <v>0.035</v>
      </c>
      <c r="N186" s="1">
        <v>3026.4</v>
      </c>
      <c r="O186" s="5">
        <v>0.0047</v>
      </c>
      <c r="P186" s="5">
        <v>0.0057</v>
      </c>
    </row>
    <row r="187" ht="12.75">
      <c r="A187" t="s">
        <v>441</v>
      </c>
    </row>
    <row r="188" spans="1:16" ht="12.75">
      <c r="A188" t="s">
        <v>442</v>
      </c>
      <c r="C188" t="s">
        <v>259</v>
      </c>
      <c r="D188">
        <v>6360069</v>
      </c>
      <c r="E188" t="s">
        <v>226</v>
      </c>
      <c r="F188" t="s">
        <v>233</v>
      </c>
      <c r="G188" s="6">
        <v>40002</v>
      </c>
      <c r="H188">
        <v>3.5</v>
      </c>
      <c r="I188" t="s">
        <v>106</v>
      </c>
      <c r="J188" s="2">
        <v>0.051</v>
      </c>
      <c r="K188" s="2">
        <v>0.0345</v>
      </c>
      <c r="L188" s="3">
        <v>584846</v>
      </c>
      <c r="M188">
        <v>117.47</v>
      </c>
      <c r="N188">
        <v>687.02</v>
      </c>
      <c r="O188" s="2">
        <v>0.0005</v>
      </c>
      <c r="P188" s="2">
        <v>0.0013</v>
      </c>
    </row>
    <row r="189" spans="1:16" ht="12.75">
      <c r="A189" s="1" t="s">
        <v>443</v>
      </c>
      <c r="H189" s="1">
        <v>3.5</v>
      </c>
      <c r="K189" s="5">
        <v>0.0345</v>
      </c>
      <c r="N189" s="1">
        <v>687.02</v>
      </c>
      <c r="O189" s="5">
        <v>0.0005</v>
      </c>
      <c r="P189" s="5">
        <v>0.0013</v>
      </c>
    </row>
    <row r="190" ht="12.75">
      <c r="A190" t="s">
        <v>444</v>
      </c>
    </row>
    <row r="191" spans="1:14" ht="12.75">
      <c r="A191" t="s">
        <v>445</v>
      </c>
      <c r="D191">
        <v>1115104</v>
      </c>
      <c r="E191" t="s">
        <v>220</v>
      </c>
      <c r="G191" s="6">
        <v>40063</v>
      </c>
      <c r="H191">
        <v>6.7</v>
      </c>
      <c r="I191" t="s">
        <v>106</v>
      </c>
      <c r="J191" s="2">
        <v>0.044</v>
      </c>
      <c r="K191" s="2">
        <v>0.0432</v>
      </c>
      <c r="M191">
        <v>101.54</v>
      </c>
      <c r="N191">
        <v>0</v>
      </c>
    </row>
    <row r="192" spans="1:14" ht="12.75">
      <c r="A192" s="1" t="s">
        <v>446</v>
      </c>
      <c r="N192" s="1">
        <v>0</v>
      </c>
    </row>
    <row r="193" spans="1:16" ht="12.75">
      <c r="A193" s="1" t="s">
        <v>206</v>
      </c>
      <c r="H193" s="1">
        <v>4</v>
      </c>
      <c r="K193" s="5">
        <v>0.0347</v>
      </c>
      <c r="N193" s="1">
        <v>76899.62</v>
      </c>
      <c r="O193" s="5">
        <v>0.0009</v>
      </c>
      <c r="P193" s="5">
        <v>0.1451</v>
      </c>
    </row>
    <row r="194" spans="1:14" ht="12.75">
      <c r="A194" t="s">
        <v>207</v>
      </c>
      <c r="N194">
        <v>0</v>
      </c>
    </row>
    <row r="195" ht="12.75">
      <c r="A195" t="s">
        <v>308</v>
      </c>
    </row>
    <row r="196" spans="1:16" ht="12.75">
      <c r="A196" t="s">
        <v>447</v>
      </c>
      <c r="D196">
        <v>6490353</v>
      </c>
      <c r="E196" t="s">
        <v>238</v>
      </c>
      <c r="G196" t="s">
        <v>448</v>
      </c>
      <c r="H196">
        <v>3</v>
      </c>
      <c r="I196" t="s">
        <v>106</v>
      </c>
      <c r="J196" s="2">
        <v>0.067</v>
      </c>
      <c r="K196" s="2">
        <v>0.0559</v>
      </c>
      <c r="L196" s="3">
        <v>300000</v>
      </c>
      <c r="M196">
        <v>104.56</v>
      </c>
      <c r="N196">
        <v>313.68</v>
      </c>
      <c r="O196" s="2">
        <v>0.0004</v>
      </c>
      <c r="P196" s="2">
        <v>0.0006</v>
      </c>
    </row>
    <row r="197" spans="1:16" ht="12.75">
      <c r="A197" s="1" t="s">
        <v>311</v>
      </c>
      <c r="H197" s="1">
        <v>3</v>
      </c>
      <c r="K197" s="5">
        <v>0.0559</v>
      </c>
      <c r="N197" s="1">
        <v>313.68</v>
      </c>
      <c r="O197" s="5">
        <v>0.0004</v>
      </c>
      <c r="P197" s="5">
        <v>0.0006</v>
      </c>
    </row>
    <row r="198" ht="12.75">
      <c r="A198" t="s">
        <v>373</v>
      </c>
    </row>
    <row r="199" spans="1:16" ht="12.75">
      <c r="A199" t="s">
        <v>449</v>
      </c>
      <c r="D199">
        <v>1114073</v>
      </c>
      <c r="E199" t="s">
        <v>273</v>
      </c>
      <c r="G199" t="s">
        <v>450</v>
      </c>
      <c r="H199">
        <v>8.4</v>
      </c>
      <c r="I199" t="s">
        <v>106</v>
      </c>
      <c r="J199" s="2">
        <v>0.022</v>
      </c>
      <c r="K199" s="2">
        <v>0.0312</v>
      </c>
      <c r="L199" s="3">
        <v>400000</v>
      </c>
      <c r="M199">
        <v>98.87</v>
      </c>
      <c r="N199">
        <v>395.48</v>
      </c>
      <c r="O199" s="2">
        <v>0.0004</v>
      </c>
      <c r="P199" s="2">
        <v>0.0007</v>
      </c>
    </row>
    <row r="200" spans="1:16" ht="12.75">
      <c r="A200" s="1" t="s">
        <v>376</v>
      </c>
      <c r="H200" s="1">
        <v>8.4</v>
      </c>
      <c r="K200" s="5">
        <v>0.0312</v>
      </c>
      <c r="N200" s="1">
        <v>395.48</v>
      </c>
      <c r="O200" s="5">
        <v>0.0004</v>
      </c>
      <c r="P200" s="5">
        <v>0.0007</v>
      </c>
    </row>
    <row r="201" ht="12.75">
      <c r="A201" t="s">
        <v>451</v>
      </c>
    </row>
    <row r="202" spans="1:14" ht="12.75">
      <c r="A202" t="s">
        <v>452</v>
      </c>
      <c r="C202" t="s">
        <v>241</v>
      </c>
      <c r="D202">
        <v>1111715</v>
      </c>
      <c r="E202" t="s">
        <v>453</v>
      </c>
      <c r="F202" t="s">
        <v>221</v>
      </c>
      <c r="G202" s="6">
        <v>39702</v>
      </c>
      <c r="H202">
        <v>26.9</v>
      </c>
      <c r="I202" t="s">
        <v>112</v>
      </c>
      <c r="J202" s="2">
        <v>0.0429</v>
      </c>
      <c r="K202" s="2">
        <v>0.0025</v>
      </c>
      <c r="M202">
        <v>9972.23</v>
      </c>
      <c r="N202">
        <v>0</v>
      </c>
    </row>
    <row r="203" spans="1:14" ht="12.75">
      <c r="A203" s="1" t="s">
        <v>454</v>
      </c>
      <c r="N203" s="1">
        <v>0</v>
      </c>
    </row>
    <row r="204" ht="12.75">
      <c r="A204" t="s">
        <v>441</v>
      </c>
    </row>
    <row r="205" spans="1:14" ht="12.75">
      <c r="A205" t="s">
        <v>455</v>
      </c>
      <c r="D205">
        <v>6360127</v>
      </c>
      <c r="E205" t="s">
        <v>226</v>
      </c>
      <c r="H205">
        <v>3.3</v>
      </c>
      <c r="I205" t="s">
        <v>106</v>
      </c>
      <c r="J205" s="2">
        <v>0.036</v>
      </c>
      <c r="K205" s="2">
        <v>0.0319</v>
      </c>
      <c r="M205">
        <v>107.58</v>
      </c>
      <c r="N205">
        <v>0</v>
      </c>
    </row>
    <row r="206" spans="1:14" ht="12.75">
      <c r="A206" s="1" t="s">
        <v>443</v>
      </c>
      <c r="N206" s="1">
        <v>0</v>
      </c>
    </row>
    <row r="207" spans="1:16" ht="12.75">
      <c r="A207" s="1" t="s">
        <v>193</v>
      </c>
      <c r="H207" s="1">
        <v>6</v>
      </c>
      <c r="K207" s="5">
        <v>0.0421</v>
      </c>
      <c r="N207" s="1">
        <v>709.16</v>
      </c>
      <c r="O207" s="5">
        <v>0.0003</v>
      </c>
      <c r="P207" s="5">
        <v>0.0013</v>
      </c>
    </row>
    <row r="208" spans="1:14" ht="12.75">
      <c r="A208" t="s">
        <v>208</v>
      </c>
      <c r="N208">
        <v>0</v>
      </c>
    </row>
    <row r="209" ht="12.75">
      <c r="A209" t="s">
        <v>456</v>
      </c>
    </row>
    <row r="210" ht="12.75">
      <c r="A210" t="s">
        <v>457</v>
      </c>
    </row>
    <row r="211" spans="1:16" ht="12.75">
      <c r="A211" t="s">
        <v>458</v>
      </c>
      <c r="C211" t="s">
        <v>459</v>
      </c>
      <c r="D211">
        <v>1104918</v>
      </c>
      <c r="E211" t="s">
        <v>273</v>
      </c>
      <c r="F211" t="s">
        <v>233</v>
      </c>
      <c r="G211" s="6">
        <v>39240</v>
      </c>
      <c r="H211">
        <v>4</v>
      </c>
      <c r="I211" t="s">
        <v>110</v>
      </c>
      <c r="J211" s="2">
        <v>0.0628</v>
      </c>
      <c r="K211" s="2">
        <v>0.0064</v>
      </c>
      <c r="L211" s="3">
        <v>47000</v>
      </c>
      <c r="M211">
        <v>95.28</v>
      </c>
      <c r="N211">
        <v>44.78</v>
      </c>
      <c r="P211" s="2">
        <v>0.0001</v>
      </c>
    </row>
    <row r="212" spans="1:16" ht="12.75">
      <c r="A212" s="1" t="s">
        <v>460</v>
      </c>
      <c r="H212" s="1">
        <v>4</v>
      </c>
      <c r="K212" s="5">
        <v>0.0064</v>
      </c>
      <c r="N212" s="1">
        <v>44.78</v>
      </c>
      <c r="P212" s="5">
        <v>0.0001</v>
      </c>
    </row>
    <row r="213" ht="12.75">
      <c r="A213" t="s">
        <v>461</v>
      </c>
    </row>
    <row r="214" spans="1:16" ht="12.75">
      <c r="A214" t="s">
        <v>462</v>
      </c>
      <c r="C214" t="s">
        <v>259</v>
      </c>
      <c r="D214">
        <v>1085869</v>
      </c>
      <c r="G214" t="s">
        <v>463</v>
      </c>
      <c r="H214">
        <v>1.2</v>
      </c>
      <c r="I214" t="s">
        <v>110</v>
      </c>
      <c r="J214" s="2">
        <v>0.0913</v>
      </c>
      <c r="K214" s="2">
        <v>-0.0196</v>
      </c>
      <c r="L214" s="3">
        <v>46046.92</v>
      </c>
      <c r="M214">
        <v>109.64</v>
      </c>
      <c r="N214">
        <v>50.49</v>
      </c>
      <c r="O214" s="2">
        <v>0.0008</v>
      </c>
      <c r="P214" s="2">
        <v>0.0001</v>
      </c>
    </row>
    <row r="215" spans="1:16" ht="12.75">
      <c r="A215" s="1" t="s">
        <v>464</v>
      </c>
      <c r="H215" s="1">
        <v>1.2</v>
      </c>
      <c r="K215" s="5">
        <v>-0.0196</v>
      </c>
      <c r="N215" s="1">
        <v>50.49</v>
      </c>
      <c r="O215" s="5">
        <v>0.0008</v>
      </c>
      <c r="P215" s="5">
        <v>0.0001</v>
      </c>
    </row>
    <row r="216" spans="1:16" ht="12.75">
      <c r="A216" s="1" t="s">
        <v>465</v>
      </c>
      <c r="H216" s="1">
        <v>2.5</v>
      </c>
      <c r="K216" s="5">
        <v>-0.0074</v>
      </c>
      <c r="N216" s="1">
        <v>95.27</v>
      </c>
      <c r="O216" s="5">
        <v>0.0001</v>
      </c>
      <c r="P216" s="5">
        <v>0.0002</v>
      </c>
    </row>
    <row r="217" spans="1:16" ht="12.75">
      <c r="A217" s="1" t="s">
        <v>209</v>
      </c>
      <c r="H217" s="1">
        <v>2.5</v>
      </c>
      <c r="K217" s="5">
        <v>-0.0074</v>
      </c>
      <c r="N217" s="1">
        <v>95.27</v>
      </c>
      <c r="O217" s="5">
        <v>0.0001</v>
      </c>
      <c r="P217" s="5">
        <v>0.0002</v>
      </c>
    </row>
    <row r="218" spans="1:14" ht="12.75">
      <c r="A218" t="s">
        <v>466</v>
      </c>
      <c r="N218">
        <v>0</v>
      </c>
    </row>
    <row r="219" spans="1:14" ht="12.75">
      <c r="A219" s="1" t="s">
        <v>467</v>
      </c>
      <c r="N219" s="1">
        <v>0</v>
      </c>
    </row>
    <row r="220" spans="1:16" ht="12.75">
      <c r="A220" s="1" t="s">
        <v>124</v>
      </c>
      <c r="H220" s="1">
        <v>4</v>
      </c>
      <c r="K220" s="5">
        <v>0.0347</v>
      </c>
      <c r="N220" s="1">
        <v>77704.05</v>
      </c>
      <c r="O220" s="5">
        <v>0.0009</v>
      </c>
      <c r="P220" s="5">
        <v>0.1467</v>
      </c>
    </row>
    <row r="221" ht="12.75">
      <c r="A221" t="s">
        <v>125</v>
      </c>
    </row>
    <row r="222" spans="1:14" ht="12.75">
      <c r="A222" t="s">
        <v>210</v>
      </c>
      <c r="N222">
        <v>0</v>
      </c>
    </row>
    <row r="223" spans="1:14" ht="12.75">
      <c r="A223" s="1" t="s">
        <v>211</v>
      </c>
      <c r="N223" s="1">
        <v>0</v>
      </c>
    </row>
    <row r="224" spans="1:14" ht="12.75">
      <c r="A224" t="s">
        <v>212</v>
      </c>
      <c r="N224">
        <v>0</v>
      </c>
    </row>
    <row r="225" ht="12.75">
      <c r="A225" t="s">
        <v>468</v>
      </c>
    </row>
    <row r="226" spans="1:16" ht="12.75">
      <c r="A226" t="s">
        <v>469</v>
      </c>
      <c r="C226" t="s">
        <v>470</v>
      </c>
      <c r="D226" t="s">
        <v>471</v>
      </c>
      <c r="G226" s="6">
        <v>40066</v>
      </c>
      <c r="H226">
        <v>4.6</v>
      </c>
      <c r="I226" t="s">
        <v>110</v>
      </c>
      <c r="J226" s="2">
        <v>0.0237</v>
      </c>
      <c r="K226" s="2">
        <v>0.0228</v>
      </c>
      <c r="L226" s="3">
        <v>826760</v>
      </c>
      <c r="M226">
        <v>100.63</v>
      </c>
      <c r="N226">
        <v>831.93</v>
      </c>
      <c r="P226" s="2">
        <v>0.0016</v>
      </c>
    </row>
    <row r="227" spans="1:16" ht="12.75">
      <c r="A227" s="1" t="s">
        <v>472</v>
      </c>
      <c r="H227" s="1">
        <v>4.6</v>
      </c>
      <c r="K227" s="5">
        <v>0.0228</v>
      </c>
      <c r="N227" s="1">
        <v>831.93</v>
      </c>
      <c r="P227" s="5">
        <v>0.0016</v>
      </c>
    </row>
    <row r="228" ht="12.75">
      <c r="A228" t="s">
        <v>473</v>
      </c>
    </row>
    <row r="229" spans="1:16" ht="12.75">
      <c r="A229" t="s">
        <v>474</v>
      </c>
      <c r="C229" t="s">
        <v>470</v>
      </c>
      <c r="D229" t="s">
        <v>475</v>
      </c>
      <c r="E229" t="s">
        <v>238</v>
      </c>
      <c r="G229" t="s">
        <v>476</v>
      </c>
      <c r="H229">
        <v>5.5</v>
      </c>
      <c r="I229" t="s">
        <v>110</v>
      </c>
      <c r="J229" s="2">
        <v>0.0475</v>
      </c>
      <c r="K229" s="2">
        <v>0.0369</v>
      </c>
      <c r="L229" s="3">
        <v>375800</v>
      </c>
      <c r="M229">
        <v>106.86</v>
      </c>
      <c r="N229">
        <v>401.56</v>
      </c>
      <c r="O229" s="2">
        <v>0.0001</v>
      </c>
      <c r="P229" s="2">
        <v>0.0008</v>
      </c>
    </row>
    <row r="230" spans="1:16" ht="12.75">
      <c r="A230" s="1" t="s">
        <v>477</v>
      </c>
      <c r="H230" s="1">
        <v>5.5</v>
      </c>
      <c r="K230" s="5">
        <v>0.0369</v>
      </c>
      <c r="N230" s="1">
        <v>401.56</v>
      </c>
      <c r="O230" s="5">
        <v>0.0002</v>
      </c>
      <c r="P230" s="5">
        <v>0.0008</v>
      </c>
    </row>
    <row r="231" ht="12.75">
      <c r="A231" t="s">
        <v>478</v>
      </c>
    </row>
    <row r="232" spans="1:16" ht="12.75">
      <c r="A232" t="s">
        <v>479</v>
      </c>
      <c r="C232" t="s">
        <v>480</v>
      </c>
      <c r="D232" t="s">
        <v>481</v>
      </c>
      <c r="E232" t="s">
        <v>453</v>
      </c>
      <c r="G232" s="6">
        <v>40065</v>
      </c>
      <c r="H232">
        <v>3.3</v>
      </c>
      <c r="I232" t="s">
        <v>110</v>
      </c>
      <c r="J232" s="2">
        <v>0.038</v>
      </c>
      <c r="K232" s="2">
        <v>0.0214</v>
      </c>
      <c r="L232" s="3">
        <v>375800</v>
      </c>
      <c r="M232">
        <v>107.21</v>
      </c>
      <c r="N232">
        <v>402.9</v>
      </c>
      <c r="O232" s="2">
        <v>0.0002</v>
      </c>
      <c r="P232" s="2">
        <v>0.0008</v>
      </c>
    </row>
    <row r="233" spans="1:16" ht="12.75">
      <c r="A233" s="1" t="s">
        <v>482</v>
      </c>
      <c r="H233" s="1">
        <v>3.3</v>
      </c>
      <c r="K233" s="5">
        <v>0.0214</v>
      </c>
      <c r="N233" s="1">
        <v>402.9</v>
      </c>
      <c r="O233" s="5">
        <v>0.0008</v>
      </c>
      <c r="P233" s="5">
        <v>0.0008</v>
      </c>
    </row>
    <row r="234" ht="12.75">
      <c r="A234" t="s">
        <v>483</v>
      </c>
    </row>
    <row r="235" spans="1:16" ht="12.75">
      <c r="A235" t="s">
        <v>484</v>
      </c>
      <c r="C235" t="s">
        <v>470</v>
      </c>
      <c r="D235" t="s">
        <v>485</v>
      </c>
      <c r="E235" t="s">
        <v>226</v>
      </c>
      <c r="G235" t="s">
        <v>486</v>
      </c>
      <c r="H235">
        <v>2.3</v>
      </c>
      <c r="I235" t="s">
        <v>110</v>
      </c>
      <c r="J235" s="2">
        <v>0.07</v>
      </c>
      <c r="K235" s="2">
        <v>0.0386</v>
      </c>
      <c r="L235" s="3">
        <v>375800</v>
      </c>
      <c r="M235">
        <v>110.43</v>
      </c>
      <c r="N235">
        <v>415.01</v>
      </c>
      <c r="O235" s="2">
        <v>0.0001</v>
      </c>
      <c r="P235" s="2">
        <v>0.0008</v>
      </c>
    </row>
    <row r="236" spans="1:16" ht="12.75">
      <c r="A236" s="1" t="s">
        <v>487</v>
      </c>
      <c r="H236" s="1">
        <v>2.3</v>
      </c>
      <c r="K236" s="5">
        <v>0.0386</v>
      </c>
      <c r="N236" s="1">
        <v>415.01</v>
      </c>
      <c r="O236" s="5">
        <v>0.0002</v>
      </c>
      <c r="P236" s="5">
        <v>0.0008</v>
      </c>
    </row>
    <row r="237" ht="12.75">
      <c r="A237" t="s">
        <v>488</v>
      </c>
    </row>
    <row r="238" spans="1:16" ht="12.75">
      <c r="A238" t="s">
        <v>489</v>
      </c>
      <c r="C238" t="s">
        <v>470</v>
      </c>
      <c r="D238" t="s">
        <v>490</v>
      </c>
      <c r="E238" t="s">
        <v>232</v>
      </c>
      <c r="G238" s="6">
        <v>40066</v>
      </c>
      <c r="H238">
        <v>3</v>
      </c>
      <c r="I238" t="s">
        <v>110</v>
      </c>
      <c r="J238" s="2">
        <v>0.0425</v>
      </c>
      <c r="K238" s="2">
        <v>0.0334</v>
      </c>
      <c r="L238" s="3">
        <v>375800</v>
      </c>
      <c r="M238">
        <v>105.69</v>
      </c>
      <c r="N238">
        <v>397.17</v>
      </c>
      <c r="O238" s="2">
        <v>0.0001</v>
      </c>
      <c r="P238" s="2">
        <v>0.0007</v>
      </c>
    </row>
    <row r="239" spans="1:16" ht="12.75">
      <c r="A239" t="s">
        <v>491</v>
      </c>
      <c r="C239" t="s">
        <v>492</v>
      </c>
      <c r="D239" t="s">
        <v>493</v>
      </c>
      <c r="E239" t="s">
        <v>232</v>
      </c>
      <c r="G239" s="6">
        <v>40066</v>
      </c>
      <c r="H239">
        <v>3</v>
      </c>
      <c r="I239" t="s">
        <v>110</v>
      </c>
      <c r="J239" s="2">
        <v>0.0545</v>
      </c>
      <c r="K239" s="2">
        <v>0.0346</v>
      </c>
      <c r="L239" s="3">
        <v>375800</v>
      </c>
      <c r="M239">
        <v>107.32</v>
      </c>
      <c r="N239">
        <v>403.31</v>
      </c>
      <c r="P239" s="2">
        <v>0.0008</v>
      </c>
    </row>
    <row r="240" spans="1:16" ht="12.75">
      <c r="A240" s="1" t="s">
        <v>494</v>
      </c>
      <c r="H240" s="1">
        <v>3</v>
      </c>
      <c r="K240" s="5">
        <v>0.034</v>
      </c>
      <c r="N240" s="1">
        <v>800.48</v>
      </c>
      <c r="O240" s="5">
        <v>0.0002</v>
      </c>
      <c r="P240" s="5">
        <v>0.0015</v>
      </c>
    </row>
    <row r="241" ht="12.75">
      <c r="A241" t="s">
        <v>495</v>
      </c>
    </row>
    <row r="242" spans="1:16" ht="12.75">
      <c r="A242" t="s">
        <v>496</v>
      </c>
      <c r="C242" t="s">
        <v>470</v>
      </c>
      <c r="D242" t="s">
        <v>497</v>
      </c>
      <c r="E242" t="s">
        <v>226</v>
      </c>
      <c r="G242" s="6">
        <v>40066</v>
      </c>
      <c r="H242">
        <v>2.9</v>
      </c>
      <c r="I242" t="s">
        <v>110</v>
      </c>
      <c r="J242" s="2">
        <v>0.0485</v>
      </c>
      <c r="K242" s="2">
        <v>0.0273</v>
      </c>
      <c r="L242" s="3">
        <v>375800</v>
      </c>
      <c r="M242">
        <v>107.99</v>
      </c>
      <c r="N242">
        <v>405.82</v>
      </c>
      <c r="O242" s="2">
        <v>0.0002</v>
      </c>
      <c r="P242" s="2">
        <v>0.0008</v>
      </c>
    </row>
    <row r="243" spans="1:16" ht="12.75">
      <c r="A243" s="1" t="s">
        <v>498</v>
      </c>
      <c r="H243" s="1">
        <v>2.9</v>
      </c>
      <c r="K243" s="5">
        <v>0.0273</v>
      </c>
      <c r="N243" s="1">
        <v>405.82</v>
      </c>
      <c r="O243" s="5">
        <v>0.0008</v>
      </c>
      <c r="P243" s="5">
        <v>0.0008</v>
      </c>
    </row>
    <row r="244" ht="12.75">
      <c r="A244" t="s">
        <v>499</v>
      </c>
    </row>
    <row r="245" spans="1:16" ht="12.75">
      <c r="A245" t="s">
        <v>500</v>
      </c>
      <c r="C245" t="s">
        <v>470</v>
      </c>
      <c r="D245" t="s">
        <v>501</v>
      </c>
      <c r="E245" t="s">
        <v>502</v>
      </c>
      <c r="G245" t="s">
        <v>476</v>
      </c>
      <c r="H245">
        <v>5.5</v>
      </c>
      <c r="I245" t="s">
        <v>110</v>
      </c>
      <c r="J245" s="2">
        <v>0.0575</v>
      </c>
      <c r="K245" s="2">
        <v>0.0454</v>
      </c>
      <c r="L245" s="3">
        <v>375800</v>
      </c>
      <c r="M245">
        <v>106.91</v>
      </c>
      <c r="N245">
        <v>401.78</v>
      </c>
      <c r="O245" s="2">
        <v>0.0001</v>
      </c>
      <c r="P245" s="2">
        <v>0.0008</v>
      </c>
    </row>
    <row r="246" spans="1:16" ht="12.75">
      <c r="A246" s="1" t="s">
        <v>503</v>
      </c>
      <c r="H246" s="1">
        <v>5.5</v>
      </c>
      <c r="K246" s="5">
        <v>0.0454</v>
      </c>
      <c r="N246" s="1">
        <v>401.78</v>
      </c>
      <c r="O246" s="5">
        <v>0.0004</v>
      </c>
      <c r="P246" s="5">
        <v>0.0008</v>
      </c>
    </row>
    <row r="247" ht="12.75">
      <c r="A247" t="s">
        <v>504</v>
      </c>
    </row>
    <row r="248" spans="1:16" ht="12.75">
      <c r="A248" t="s">
        <v>505</v>
      </c>
      <c r="C248" t="s">
        <v>506</v>
      </c>
      <c r="D248" t="s">
        <v>507</v>
      </c>
      <c r="E248" t="s">
        <v>226</v>
      </c>
      <c r="G248" t="s">
        <v>430</v>
      </c>
      <c r="H248">
        <v>4.2</v>
      </c>
      <c r="I248" t="s">
        <v>110</v>
      </c>
      <c r="J248" s="2">
        <v>0.055</v>
      </c>
      <c r="K248" s="2">
        <v>0.0441</v>
      </c>
      <c r="L248" s="3">
        <v>375800</v>
      </c>
      <c r="M248">
        <v>105.77</v>
      </c>
      <c r="N248">
        <v>397.47</v>
      </c>
      <c r="O248" s="2">
        <v>0.0002</v>
      </c>
      <c r="P248" s="2">
        <v>0.0008</v>
      </c>
    </row>
    <row r="249" spans="1:16" ht="12.75">
      <c r="A249" s="1" t="s">
        <v>508</v>
      </c>
      <c r="H249" s="1">
        <v>4.2</v>
      </c>
      <c r="K249" s="5">
        <v>0.0441</v>
      </c>
      <c r="N249" s="1">
        <v>397.47</v>
      </c>
      <c r="O249" s="5">
        <v>0.0008</v>
      </c>
      <c r="P249" s="5">
        <v>0.0008</v>
      </c>
    </row>
    <row r="250" spans="1:16" ht="12.75">
      <c r="A250" s="1" t="s">
        <v>213</v>
      </c>
      <c r="H250" s="1">
        <v>3.9</v>
      </c>
      <c r="K250" s="5">
        <v>0.0327</v>
      </c>
      <c r="N250" s="1">
        <v>4056.96</v>
      </c>
      <c r="O250" s="5">
        <v>0.0001</v>
      </c>
      <c r="P250" s="5">
        <v>0.0077</v>
      </c>
    </row>
    <row r="251" spans="1:16" ht="12.75">
      <c r="A251" s="1" t="s">
        <v>128</v>
      </c>
      <c r="H251" s="1">
        <v>3.9</v>
      </c>
      <c r="K251" s="5">
        <v>0.0327</v>
      </c>
      <c r="N251" s="1">
        <v>4056.96</v>
      </c>
      <c r="O251" s="5">
        <v>0.0001</v>
      </c>
      <c r="P251" s="5">
        <v>0.0077</v>
      </c>
    </row>
    <row r="252" spans="1:16" ht="12.75">
      <c r="A252" s="1" t="s">
        <v>509</v>
      </c>
      <c r="H252" s="1">
        <v>4</v>
      </c>
      <c r="K252" s="5">
        <v>0.0346</v>
      </c>
      <c r="N252" s="1">
        <v>81761.01</v>
      </c>
      <c r="O252" s="5">
        <v>0.0006</v>
      </c>
      <c r="P252" s="5">
        <v>0.1543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24"/>
  <sheetViews>
    <sheetView rightToLeft="1" workbookViewId="0" topLeftCell="A1">
      <selection activeCell="A1" sqref="A1"/>
    </sheetView>
  </sheetViews>
  <sheetFormatPr defaultColWidth="9.140625" defaultRowHeight="12.75"/>
  <cols>
    <col min="1" max="1" width="24.00390625" style="0" bestFit="1" customWidth="1"/>
    <col min="3" max="3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8.00390625" style="0" bestFit="1" customWidth="1"/>
    <col min="13" max="13" width="5.7109375" style="0" bestFit="1" customWidth="1"/>
    <col min="14" max="14" width="8.00390625" style="0" bestFit="1" customWidth="1"/>
    <col min="15" max="15" width="10.00390625" style="0" bestFit="1" customWidth="1"/>
    <col min="16" max="16" width="17.28125" style="0" bestFit="1" customWidth="1"/>
  </cols>
  <sheetData>
    <row r="1" spans="2:9" ht="12.75">
      <c r="B1" s="10" t="s">
        <v>88</v>
      </c>
      <c r="C1" s="11"/>
      <c r="D1" s="11"/>
      <c r="E1" s="11"/>
      <c r="F1" s="11"/>
      <c r="G1" s="11"/>
      <c r="H1" s="11"/>
      <c r="I1" s="11"/>
    </row>
    <row r="2" spans="2:4" ht="12.75">
      <c r="B2" s="10" t="s">
        <v>89</v>
      </c>
      <c r="C2" s="11"/>
      <c r="D2" s="11"/>
    </row>
    <row r="3" spans="2:4" ht="12.75">
      <c r="B3" s="10" t="s">
        <v>90</v>
      </c>
      <c r="C3" s="11"/>
      <c r="D3" s="11"/>
    </row>
    <row r="4" spans="2:3" ht="12.75">
      <c r="B4" s="10" t="s">
        <v>91</v>
      </c>
      <c r="C4" s="11"/>
    </row>
    <row r="5" spans="2:4" ht="12.75">
      <c r="B5" s="10" t="s">
        <v>202</v>
      </c>
      <c r="C5" s="11"/>
      <c r="D5" s="11"/>
    </row>
    <row r="6" spans="2:3" ht="12.75">
      <c r="B6" s="10"/>
      <c r="C6" s="11"/>
    </row>
    <row r="8" spans="3:16" ht="12.75">
      <c r="C8" s="1" t="s">
        <v>203</v>
      </c>
      <c r="D8" s="1" t="s">
        <v>93</v>
      </c>
      <c r="E8" s="1" t="s">
        <v>94</v>
      </c>
      <c r="F8" s="1" t="s">
        <v>95</v>
      </c>
      <c r="G8" s="1" t="s">
        <v>131</v>
      </c>
      <c r="H8" s="1" t="s">
        <v>132</v>
      </c>
      <c r="I8" s="1" t="s">
        <v>96</v>
      </c>
      <c r="J8" s="1" t="s">
        <v>97</v>
      </c>
      <c r="K8" s="1" t="s">
        <v>98</v>
      </c>
      <c r="L8" s="1" t="s">
        <v>133</v>
      </c>
      <c r="M8" s="1" t="s">
        <v>134</v>
      </c>
      <c r="N8" s="1" t="s">
        <v>99</v>
      </c>
      <c r="O8" s="1" t="s">
        <v>204</v>
      </c>
      <c r="P8" s="1" t="s">
        <v>100</v>
      </c>
    </row>
    <row r="9" spans="7:16" ht="12.75">
      <c r="G9" t="s">
        <v>136</v>
      </c>
      <c r="H9" t="s">
        <v>137</v>
      </c>
      <c r="J9" t="s">
        <v>101</v>
      </c>
      <c r="K9" t="s">
        <v>101</v>
      </c>
      <c r="L9" t="s">
        <v>138</v>
      </c>
      <c r="M9" t="s">
        <v>139</v>
      </c>
      <c r="N9" t="s">
        <v>102</v>
      </c>
      <c r="O9" t="s">
        <v>101</v>
      </c>
      <c r="P9" t="s">
        <v>101</v>
      </c>
    </row>
    <row r="10" ht="12.75">
      <c r="A10" t="s">
        <v>103</v>
      </c>
    </row>
    <row r="11" spans="1:14" ht="12.75">
      <c r="A11" t="s">
        <v>205</v>
      </c>
      <c r="N11">
        <v>0</v>
      </c>
    </row>
    <row r="12" spans="1:14" ht="12.75">
      <c r="A12" s="1" t="s">
        <v>206</v>
      </c>
      <c r="N12" s="1">
        <v>0</v>
      </c>
    </row>
    <row r="13" spans="1:14" ht="12.75">
      <c r="A13" t="s">
        <v>207</v>
      </c>
      <c r="N13">
        <v>0</v>
      </c>
    </row>
    <row r="14" spans="1:14" ht="12.75">
      <c r="A14" s="1" t="s">
        <v>193</v>
      </c>
      <c r="N14" s="1">
        <v>0</v>
      </c>
    </row>
    <row r="15" spans="1:14" ht="12.75">
      <c r="A15" t="s">
        <v>208</v>
      </c>
      <c r="N15">
        <v>0</v>
      </c>
    </row>
    <row r="16" spans="1:14" ht="12.75">
      <c r="A16" s="1" t="s">
        <v>209</v>
      </c>
      <c r="N16" s="1">
        <v>0</v>
      </c>
    </row>
    <row r="17" spans="1:14" ht="12.75">
      <c r="A17" s="1" t="s">
        <v>124</v>
      </c>
      <c r="N17" s="1">
        <v>0</v>
      </c>
    </row>
    <row r="18" ht="12.75">
      <c r="A18" t="s">
        <v>125</v>
      </c>
    </row>
    <row r="19" spans="1:14" ht="12.75">
      <c r="A19" t="s">
        <v>210</v>
      </c>
      <c r="N19">
        <v>0</v>
      </c>
    </row>
    <row r="20" spans="1:14" ht="12.75">
      <c r="A20" s="1" t="s">
        <v>211</v>
      </c>
      <c r="N20" s="1">
        <v>0</v>
      </c>
    </row>
    <row r="21" spans="1:14" ht="12.75">
      <c r="A21" t="s">
        <v>212</v>
      </c>
      <c r="N21">
        <v>0</v>
      </c>
    </row>
    <row r="22" spans="1:14" ht="12.75">
      <c r="A22" s="1" t="s">
        <v>213</v>
      </c>
      <c r="N22" s="1">
        <v>0</v>
      </c>
    </row>
    <row r="23" spans="1:14" ht="12.75">
      <c r="A23" s="1" t="s">
        <v>128</v>
      </c>
      <c r="N23" s="1">
        <v>0</v>
      </c>
    </row>
    <row r="24" spans="1:14" ht="12.75">
      <c r="A24" s="1" t="s">
        <v>214</v>
      </c>
      <c r="N24" s="1">
        <v>0</v>
      </c>
    </row>
  </sheetData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60"/>
  <sheetViews>
    <sheetView rightToLeft="1" workbookViewId="0" topLeftCell="A1">
      <selection activeCell="A1" sqref="A1"/>
    </sheetView>
  </sheetViews>
  <sheetFormatPr defaultColWidth="9.140625" defaultRowHeight="12.75"/>
  <cols>
    <col min="1" max="1" width="35.28125" style="0" bestFit="1" customWidth="1"/>
    <col min="4" max="4" width="5.00390625" style="0" bestFit="1" customWidth="1"/>
    <col min="5" max="5" width="9.28125" style="0" bestFit="1" customWidth="1"/>
    <col min="6" max="6" width="11.57421875" style="0" bestFit="1" customWidth="1"/>
    <col min="7" max="7" width="5.28125" style="0" bestFit="1" customWidth="1"/>
    <col min="8" max="8" width="8.421875" style="0" bestFit="1" customWidth="1"/>
    <col min="9" max="9" width="10.57421875" style="0" bestFit="1" customWidth="1"/>
    <col min="10" max="10" width="11.8515625" style="0" bestFit="1" customWidth="1"/>
    <col min="11" max="11" width="12.7109375" style="0" bestFit="1" customWidth="1"/>
    <col min="12" max="12" width="7.00390625" style="0" bestFit="1" customWidth="1"/>
    <col min="13" max="13" width="10.140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10" t="s">
        <v>88</v>
      </c>
      <c r="C1" s="11"/>
      <c r="D1" s="11"/>
      <c r="E1" s="11"/>
      <c r="F1" s="11"/>
      <c r="G1" s="11"/>
      <c r="H1" s="11"/>
      <c r="I1" s="11"/>
    </row>
    <row r="2" spans="2:4" ht="12.75">
      <c r="B2" s="10" t="s">
        <v>89</v>
      </c>
      <c r="C2" s="11"/>
      <c r="D2" s="11"/>
    </row>
    <row r="3" spans="2:4" ht="12.75">
      <c r="B3" s="10" t="s">
        <v>90</v>
      </c>
      <c r="C3" s="11"/>
      <c r="D3" s="11"/>
    </row>
    <row r="4" spans="2:3" ht="12.75">
      <c r="B4" s="10" t="s">
        <v>91</v>
      </c>
      <c r="C4" s="11"/>
    </row>
    <row r="5" spans="2:4" ht="12.75">
      <c r="B5" s="10" t="s">
        <v>130</v>
      </c>
      <c r="C5" s="11"/>
      <c r="D5" s="11"/>
    </row>
    <row r="6" spans="2:3" ht="12.75">
      <c r="B6" s="10"/>
      <c r="C6" s="11"/>
    </row>
    <row r="8" spans="3:15" ht="12.75">
      <c r="C8" s="1" t="s">
        <v>93</v>
      </c>
      <c r="D8" s="1" t="s">
        <v>94</v>
      </c>
      <c r="E8" s="1" t="s">
        <v>95</v>
      </c>
      <c r="F8" s="1" t="s">
        <v>131</v>
      </c>
      <c r="G8" s="1" t="s">
        <v>132</v>
      </c>
      <c r="H8" s="1" t="s">
        <v>96</v>
      </c>
      <c r="I8" s="1" t="s">
        <v>97</v>
      </c>
      <c r="J8" s="1" t="s">
        <v>98</v>
      </c>
      <c r="K8" s="1" t="s">
        <v>133</v>
      </c>
      <c r="L8" s="1" t="s">
        <v>134</v>
      </c>
      <c r="M8" s="1" t="s">
        <v>99</v>
      </c>
      <c r="N8" s="1" t="s">
        <v>135</v>
      </c>
      <c r="O8" s="1" t="s">
        <v>100</v>
      </c>
    </row>
    <row r="9" spans="6:15" ht="12.75">
      <c r="F9" t="s">
        <v>136</v>
      </c>
      <c r="G9" t="s">
        <v>137</v>
      </c>
      <c r="I9" t="s">
        <v>101</v>
      </c>
      <c r="J9" t="s">
        <v>101</v>
      </c>
      <c r="K9" t="s">
        <v>138</v>
      </c>
      <c r="L9" t="s">
        <v>139</v>
      </c>
      <c r="M9" t="s">
        <v>102</v>
      </c>
      <c r="N9" t="s">
        <v>101</v>
      </c>
      <c r="O9" t="s">
        <v>101</v>
      </c>
    </row>
    <row r="10" ht="12.75">
      <c r="A10" t="s">
        <v>140</v>
      </c>
    </row>
    <row r="11" ht="12.75">
      <c r="A11" t="s">
        <v>103</v>
      </c>
    </row>
    <row r="12" ht="12.75">
      <c r="A12" t="s">
        <v>141</v>
      </c>
    </row>
    <row r="13" ht="12.75">
      <c r="A13" t="s">
        <v>142</v>
      </c>
    </row>
    <row r="14" ht="12.75">
      <c r="A14" t="s">
        <v>143</v>
      </c>
    </row>
    <row r="15" spans="1:12" ht="12.75">
      <c r="A15" t="s">
        <v>144</v>
      </c>
      <c r="C15">
        <v>1097708</v>
      </c>
      <c r="F15" s="6">
        <v>40004</v>
      </c>
      <c r="G15">
        <v>17.1</v>
      </c>
      <c r="H15" t="s">
        <v>106</v>
      </c>
      <c r="I15" s="2">
        <v>0.04</v>
      </c>
      <c r="J15" s="2">
        <v>0.0339</v>
      </c>
      <c r="L15">
        <v>122.6</v>
      </c>
    </row>
    <row r="16" spans="1:15" ht="12.75">
      <c r="A16" t="s">
        <v>145</v>
      </c>
      <c r="C16">
        <v>1108927</v>
      </c>
      <c r="F16" t="s">
        <v>146</v>
      </c>
      <c r="G16">
        <v>7.5</v>
      </c>
      <c r="H16" t="s">
        <v>106</v>
      </c>
      <c r="I16" s="2">
        <v>0.035</v>
      </c>
      <c r="J16" s="2">
        <v>0.0229</v>
      </c>
      <c r="K16" s="3">
        <v>8260174</v>
      </c>
      <c r="L16">
        <v>119.99</v>
      </c>
      <c r="M16" s="3">
        <v>9911.38</v>
      </c>
      <c r="N16" s="2">
        <v>0.0005</v>
      </c>
      <c r="O16" s="2">
        <v>0.0187</v>
      </c>
    </row>
    <row r="17" spans="1:15" ht="12.75">
      <c r="A17" t="s">
        <v>147</v>
      </c>
      <c r="C17">
        <v>1113646</v>
      </c>
      <c r="F17" s="6">
        <v>39937</v>
      </c>
      <c r="G17">
        <v>4.6</v>
      </c>
      <c r="H17" t="s">
        <v>106</v>
      </c>
      <c r="I17" s="2">
        <v>0.015</v>
      </c>
      <c r="J17" s="2">
        <v>0.0129</v>
      </c>
      <c r="K17" s="3">
        <v>7825000</v>
      </c>
      <c r="L17">
        <v>105.79</v>
      </c>
      <c r="M17" s="3">
        <v>8278.07</v>
      </c>
      <c r="N17" s="2">
        <v>0.001</v>
      </c>
      <c r="O17" s="2">
        <v>0.0156</v>
      </c>
    </row>
    <row r="18" spans="1:15" ht="12.75">
      <c r="A18" t="s">
        <v>148</v>
      </c>
      <c r="C18">
        <v>1114750</v>
      </c>
      <c r="F18" t="s">
        <v>149</v>
      </c>
      <c r="G18">
        <v>8.8</v>
      </c>
      <c r="H18" t="s">
        <v>106</v>
      </c>
      <c r="I18" s="2">
        <v>0.03</v>
      </c>
      <c r="J18" s="2">
        <v>0.0261</v>
      </c>
      <c r="K18" s="3">
        <v>600000</v>
      </c>
      <c r="L18">
        <v>105.49</v>
      </c>
      <c r="M18">
        <v>632.94</v>
      </c>
      <c r="N18" s="2">
        <v>0.0006</v>
      </c>
      <c r="O18" s="2">
        <v>0.0012</v>
      </c>
    </row>
    <row r="19" spans="1:15" ht="12.75">
      <c r="A19" t="s">
        <v>150</v>
      </c>
      <c r="C19">
        <v>9542432</v>
      </c>
      <c r="F19" t="s">
        <v>151</v>
      </c>
      <c r="G19">
        <v>0.7</v>
      </c>
      <c r="H19" t="s">
        <v>106</v>
      </c>
      <c r="I19" s="2">
        <v>0.04</v>
      </c>
      <c r="J19" s="2">
        <v>-0.0034</v>
      </c>
      <c r="K19" s="3">
        <v>1035896</v>
      </c>
      <c r="L19">
        <v>174.87</v>
      </c>
      <c r="M19" s="3">
        <v>1811.47</v>
      </c>
      <c r="N19" s="2">
        <v>0.002</v>
      </c>
      <c r="O19" s="2">
        <v>0.0034</v>
      </c>
    </row>
    <row r="20" spans="1:15" ht="12.75">
      <c r="A20" t="s">
        <v>152</v>
      </c>
      <c r="C20">
        <v>9542531</v>
      </c>
      <c r="F20" t="s">
        <v>151</v>
      </c>
      <c r="G20">
        <v>0.8</v>
      </c>
      <c r="H20" t="s">
        <v>106</v>
      </c>
      <c r="I20" s="2">
        <v>0.04</v>
      </c>
      <c r="J20" s="2">
        <v>-0.0005</v>
      </c>
      <c r="K20" s="3">
        <v>2533840</v>
      </c>
      <c r="L20">
        <v>174.5</v>
      </c>
      <c r="M20" s="3">
        <v>4421.55</v>
      </c>
      <c r="N20" s="2">
        <v>0.0024</v>
      </c>
      <c r="O20" s="2">
        <v>0.0083</v>
      </c>
    </row>
    <row r="21" spans="1:15" ht="12.75">
      <c r="A21" t="s">
        <v>153</v>
      </c>
      <c r="C21">
        <v>9542739</v>
      </c>
      <c r="F21" t="s">
        <v>154</v>
      </c>
      <c r="G21">
        <v>2.6</v>
      </c>
      <c r="H21" t="s">
        <v>106</v>
      </c>
      <c r="I21" s="2">
        <v>0.04</v>
      </c>
      <c r="J21" s="2">
        <v>0.0049</v>
      </c>
      <c r="K21" s="3">
        <v>3600000</v>
      </c>
      <c r="L21">
        <v>153.85</v>
      </c>
      <c r="M21" s="3">
        <v>5538.6</v>
      </c>
      <c r="N21" s="2">
        <v>0.0009</v>
      </c>
      <c r="O21" s="2">
        <v>0.0105</v>
      </c>
    </row>
    <row r="22" spans="1:15" ht="12.75">
      <c r="A22" t="s">
        <v>155</v>
      </c>
      <c r="C22">
        <v>9547035</v>
      </c>
      <c r="F22" t="s">
        <v>154</v>
      </c>
      <c r="G22">
        <v>3.6</v>
      </c>
      <c r="H22" t="s">
        <v>106</v>
      </c>
      <c r="I22" s="2">
        <v>0.05</v>
      </c>
      <c r="J22" s="2">
        <v>0.0093</v>
      </c>
      <c r="K22" s="3">
        <v>1830000</v>
      </c>
      <c r="L22">
        <v>151.52</v>
      </c>
      <c r="M22" s="3">
        <v>2772.82</v>
      </c>
      <c r="N22" s="2">
        <v>0.0005</v>
      </c>
      <c r="O22" s="2">
        <v>0.0052</v>
      </c>
    </row>
    <row r="23" spans="1:15" ht="12.75">
      <c r="A23" t="s">
        <v>156</v>
      </c>
      <c r="C23">
        <v>9547233</v>
      </c>
      <c r="F23" t="s">
        <v>157</v>
      </c>
      <c r="G23">
        <v>4.9</v>
      </c>
      <c r="H23" t="s">
        <v>106</v>
      </c>
      <c r="I23" s="2">
        <v>0.05</v>
      </c>
      <c r="J23" s="2">
        <v>0.0142</v>
      </c>
      <c r="K23" s="3">
        <v>13200000</v>
      </c>
      <c r="L23">
        <v>149.07</v>
      </c>
      <c r="M23" s="3">
        <v>19677.24</v>
      </c>
      <c r="N23" s="2">
        <v>0.0012</v>
      </c>
      <c r="O23" s="2">
        <v>0.0371</v>
      </c>
    </row>
    <row r="24" spans="1:15" ht="12.75">
      <c r="A24" t="s">
        <v>158</v>
      </c>
      <c r="C24">
        <v>9548033</v>
      </c>
      <c r="F24" s="6">
        <v>37445</v>
      </c>
      <c r="G24">
        <v>1.8</v>
      </c>
      <c r="H24" t="s">
        <v>106</v>
      </c>
      <c r="I24" s="2">
        <v>0.04</v>
      </c>
      <c r="J24" s="2">
        <v>-0.0003</v>
      </c>
      <c r="K24" s="3">
        <v>5000000</v>
      </c>
      <c r="L24">
        <v>129.99</v>
      </c>
      <c r="M24" s="3">
        <v>6499.5</v>
      </c>
      <c r="N24" s="2">
        <v>0.0005</v>
      </c>
      <c r="O24" s="2">
        <v>0.0123</v>
      </c>
    </row>
    <row r="25" spans="1:15" ht="12.75">
      <c r="A25" t="s">
        <v>159</v>
      </c>
      <c r="C25">
        <v>9548132</v>
      </c>
      <c r="F25" s="6">
        <v>37501</v>
      </c>
      <c r="G25">
        <v>2.7</v>
      </c>
      <c r="H25" t="s">
        <v>106</v>
      </c>
      <c r="I25" s="2">
        <v>0.05</v>
      </c>
      <c r="J25" s="2">
        <v>0.0044</v>
      </c>
      <c r="K25" s="3">
        <v>8780000</v>
      </c>
      <c r="L25">
        <v>127.87</v>
      </c>
      <c r="M25" s="3">
        <v>11226.99</v>
      </c>
      <c r="N25" s="2">
        <v>0.0007</v>
      </c>
      <c r="O25" s="2">
        <v>0.0212</v>
      </c>
    </row>
    <row r="26" spans="1:15" ht="12.75">
      <c r="A26" t="s">
        <v>160</v>
      </c>
      <c r="C26">
        <v>9590332</v>
      </c>
      <c r="F26" t="s">
        <v>161</v>
      </c>
      <c r="G26">
        <v>9.7</v>
      </c>
      <c r="H26" t="s">
        <v>106</v>
      </c>
      <c r="I26" s="2">
        <v>0.04</v>
      </c>
      <c r="J26" s="2">
        <v>0.0283</v>
      </c>
      <c r="K26" s="3">
        <v>7400000</v>
      </c>
      <c r="L26">
        <v>135.1</v>
      </c>
      <c r="M26" s="3">
        <v>9997.4</v>
      </c>
      <c r="N26" s="2">
        <v>0.0005</v>
      </c>
      <c r="O26" s="2">
        <v>0.0189</v>
      </c>
    </row>
    <row r="27" spans="1:15" ht="12.75">
      <c r="A27" t="s">
        <v>162</v>
      </c>
      <c r="C27">
        <v>9590431</v>
      </c>
      <c r="F27" t="s">
        <v>163</v>
      </c>
      <c r="G27">
        <v>11.6</v>
      </c>
      <c r="H27" t="s">
        <v>106</v>
      </c>
      <c r="I27" s="2">
        <v>0.04</v>
      </c>
      <c r="J27" s="2">
        <v>0.0304</v>
      </c>
      <c r="K27" s="3">
        <v>1200000</v>
      </c>
      <c r="L27">
        <v>127.43</v>
      </c>
      <c r="M27" s="3">
        <v>1529.16</v>
      </c>
      <c r="N27" s="2">
        <v>0.0001</v>
      </c>
      <c r="O27" s="2">
        <v>0.0029</v>
      </c>
    </row>
    <row r="28" ht="12.75">
      <c r="A28" t="s">
        <v>164</v>
      </c>
    </row>
    <row r="29" spans="1:15" ht="12.75">
      <c r="A29" s="1" t="s">
        <v>165</v>
      </c>
      <c r="G29" s="1">
        <v>4.9</v>
      </c>
      <c r="J29" s="5">
        <v>0.0128</v>
      </c>
      <c r="M29" s="4">
        <v>82297.11</v>
      </c>
      <c r="N29" s="5">
        <v>0.0006</v>
      </c>
      <c r="O29" s="5">
        <v>0.1553</v>
      </c>
    </row>
    <row r="30" ht="12.75">
      <c r="A30" t="s">
        <v>166</v>
      </c>
    </row>
    <row r="31" ht="12.75">
      <c r="A31" t="s">
        <v>167</v>
      </c>
    </row>
    <row r="32" spans="1:15" ht="12.75">
      <c r="A32" t="s">
        <v>168</v>
      </c>
      <c r="C32">
        <v>8091118</v>
      </c>
      <c r="F32" s="6">
        <v>39758</v>
      </c>
      <c r="H32" t="s">
        <v>106</v>
      </c>
      <c r="J32" s="2">
        <v>0.0064</v>
      </c>
      <c r="K32" s="3">
        <v>2000000</v>
      </c>
      <c r="L32">
        <v>99.94</v>
      </c>
      <c r="M32" s="3">
        <v>1998.8</v>
      </c>
      <c r="N32" s="2">
        <v>0.0003</v>
      </c>
      <c r="O32" s="2">
        <v>0.0038</v>
      </c>
    </row>
    <row r="33" spans="1:15" ht="12.75">
      <c r="A33" t="s">
        <v>169</v>
      </c>
      <c r="C33">
        <v>8100315</v>
      </c>
      <c r="F33" s="6">
        <v>39876</v>
      </c>
      <c r="G33">
        <v>0.4</v>
      </c>
      <c r="H33" t="s">
        <v>106</v>
      </c>
      <c r="J33" s="2">
        <v>0.0098</v>
      </c>
      <c r="K33" s="3">
        <v>2414380</v>
      </c>
      <c r="L33">
        <v>99.59</v>
      </c>
      <c r="M33" s="3">
        <v>2404.48</v>
      </c>
      <c r="N33" s="2">
        <v>0.0003</v>
      </c>
      <c r="O33" s="2">
        <v>0.0045</v>
      </c>
    </row>
    <row r="34" spans="1:15" ht="12.75">
      <c r="A34" t="s">
        <v>170</v>
      </c>
      <c r="C34">
        <v>8100612</v>
      </c>
      <c r="F34" t="s">
        <v>171</v>
      </c>
      <c r="G34">
        <v>0.6</v>
      </c>
      <c r="H34" t="s">
        <v>106</v>
      </c>
      <c r="J34" s="2">
        <v>0.0143</v>
      </c>
      <c r="K34" s="3">
        <v>1000000</v>
      </c>
      <c r="L34">
        <v>99.05</v>
      </c>
      <c r="M34">
        <v>990.5</v>
      </c>
      <c r="N34" s="2">
        <v>0.0002</v>
      </c>
      <c r="O34" s="2">
        <v>0.0019</v>
      </c>
    </row>
    <row r="35" spans="1:15" ht="12.75">
      <c r="A35" t="s">
        <v>172</v>
      </c>
      <c r="C35">
        <v>8100711</v>
      </c>
      <c r="F35" s="6">
        <v>40002</v>
      </c>
      <c r="G35">
        <v>0.7</v>
      </c>
      <c r="H35" t="s">
        <v>106</v>
      </c>
      <c r="J35" s="2">
        <v>0.0147</v>
      </c>
      <c r="K35" s="3">
        <v>13000000</v>
      </c>
      <c r="L35">
        <v>98.89</v>
      </c>
      <c r="M35" s="3">
        <v>12855.7</v>
      </c>
      <c r="N35" s="2">
        <v>0.0022</v>
      </c>
      <c r="O35" s="2">
        <v>0.0243</v>
      </c>
    </row>
    <row r="36" spans="1:15" ht="12.75">
      <c r="A36" t="s">
        <v>173</v>
      </c>
      <c r="C36">
        <v>8100919</v>
      </c>
      <c r="F36" s="6">
        <v>40060</v>
      </c>
      <c r="G36">
        <v>0.9</v>
      </c>
      <c r="H36" t="s">
        <v>106</v>
      </c>
      <c r="J36" s="2">
        <v>0.0164</v>
      </c>
      <c r="K36" s="3">
        <v>9200000</v>
      </c>
      <c r="L36">
        <v>98.52</v>
      </c>
      <c r="M36" s="3">
        <v>9063.84</v>
      </c>
      <c r="N36" s="2">
        <v>0.0012</v>
      </c>
      <c r="O36" s="2">
        <v>0.0171</v>
      </c>
    </row>
    <row r="37" ht="12.75">
      <c r="A37" t="s">
        <v>174</v>
      </c>
    </row>
    <row r="38" spans="1:15" ht="12.75">
      <c r="A38" t="s">
        <v>175</v>
      </c>
      <c r="C38">
        <v>1101575</v>
      </c>
      <c r="F38" t="s">
        <v>176</v>
      </c>
      <c r="G38">
        <v>6.1</v>
      </c>
      <c r="H38" t="s">
        <v>106</v>
      </c>
      <c r="I38" s="2">
        <v>0.055</v>
      </c>
      <c r="J38" s="2">
        <v>0.0452</v>
      </c>
      <c r="K38" s="3">
        <v>9928000</v>
      </c>
      <c r="L38">
        <v>109.2</v>
      </c>
      <c r="M38" s="3">
        <v>10841.38</v>
      </c>
      <c r="N38" s="2">
        <v>0.0006</v>
      </c>
      <c r="O38" s="2">
        <v>0.0205</v>
      </c>
    </row>
    <row r="39" spans="1:15" ht="12.75">
      <c r="A39" t="s">
        <v>177</v>
      </c>
      <c r="C39">
        <v>1107788</v>
      </c>
      <c r="F39" s="6">
        <v>39728</v>
      </c>
      <c r="G39">
        <v>3.2</v>
      </c>
      <c r="H39" t="s">
        <v>106</v>
      </c>
      <c r="I39" s="2">
        <v>0.05</v>
      </c>
      <c r="J39" s="2">
        <v>0.0323</v>
      </c>
      <c r="K39" s="3">
        <v>13500000</v>
      </c>
      <c r="L39">
        <v>108.25</v>
      </c>
      <c r="M39" s="3">
        <v>14613.75</v>
      </c>
      <c r="N39" s="2">
        <v>0.0009</v>
      </c>
      <c r="O39" s="2">
        <v>0.0276</v>
      </c>
    </row>
    <row r="40" spans="1:15" ht="12.75">
      <c r="A40" t="s">
        <v>178</v>
      </c>
      <c r="C40">
        <v>1112887</v>
      </c>
      <c r="F40" t="s">
        <v>179</v>
      </c>
      <c r="G40">
        <v>2.3</v>
      </c>
      <c r="H40" t="s">
        <v>106</v>
      </c>
      <c r="I40" s="2">
        <v>0.04</v>
      </c>
      <c r="J40" s="2">
        <v>0.0283</v>
      </c>
      <c r="K40" s="3">
        <v>11100000</v>
      </c>
      <c r="L40">
        <v>104.78</v>
      </c>
      <c r="M40" s="3">
        <v>11630.58</v>
      </c>
      <c r="N40" s="2">
        <v>0.0008</v>
      </c>
      <c r="O40" s="2">
        <v>0.022</v>
      </c>
    </row>
    <row r="41" spans="1:15" ht="12.75">
      <c r="A41" t="s">
        <v>180</v>
      </c>
      <c r="C41">
        <v>1114297</v>
      </c>
      <c r="F41" t="s">
        <v>181</v>
      </c>
      <c r="G41">
        <v>4.8</v>
      </c>
      <c r="H41" t="s">
        <v>106</v>
      </c>
      <c r="I41" s="2">
        <v>0.045</v>
      </c>
      <c r="J41" s="2">
        <v>0.0392</v>
      </c>
      <c r="K41" s="3">
        <v>900000</v>
      </c>
      <c r="L41">
        <v>104.16</v>
      </c>
      <c r="M41">
        <v>937.44</v>
      </c>
      <c r="N41" s="2">
        <v>0.0002</v>
      </c>
      <c r="O41" s="2">
        <v>0.0018</v>
      </c>
    </row>
    <row r="42" spans="1:15" ht="12.75">
      <c r="A42" t="s">
        <v>182</v>
      </c>
      <c r="C42">
        <v>9268038</v>
      </c>
      <c r="F42" t="s">
        <v>183</v>
      </c>
      <c r="G42">
        <v>1.5</v>
      </c>
      <c r="H42" t="s">
        <v>106</v>
      </c>
      <c r="I42" s="2">
        <v>0.07</v>
      </c>
      <c r="J42" s="2">
        <v>0.0219</v>
      </c>
      <c r="K42" s="3">
        <v>10168200</v>
      </c>
      <c r="L42">
        <v>110.33</v>
      </c>
      <c r="M42" s="3">
        <v>11218.58</v>
      </c>
      <c r="N42" s="2">
        <v>0.0008</v>
      </c>
      <c r="O42" s="2">
        <v>0.0212</v>
      </c>
    </row>
    <row r="43" spans="1:15" ht="12.75">
      <c r="A43" t="s">
        <v>184</v>
      </c>
      <c r="C43">
        <v>9268137</v>
      </c>
      <c r="F43" t="s">
        <v>185</v>
      </c>
      <c r="G43">
        <v>2.4</v>
      </c>
      <c r="H43" t="s">
        <v>106</v>
      </c>
      <c r="I43" s="2">
        <v>0.1</v>
      </c>
      <c r="J43" s="2">
        <v>0.0283</v>
      </c>
      <c r="K43" s="3">
        <v>11366539</v>
      </c>
      <c r="L43">
        <v>121.49</v>
      </c>
      <c r="M43" s="3">
        <v>13809.21</v>
      </c>
      <c r="N43" s="2">
        <v>0.0013</v>
      </c>
      <c r="O43" s="2">
        <v>0.0261</v>
      </c>
    </row>
    <row r="44" spans="1:15" ht="12.75">
      <c r="A44" t="s">
        <v>186</v>
      </c>
      <c r="C44">
        <v>9268236</v>
      </c>
      <c r="F44" t="s">
        <v>187</v>
      </c>
      <c r="G44">
        <v>3.9</v>
      </c>
      <c r="H44" t="s">
        <v>106</v>
      </c>
      <c r="I44" s="2">
        <v>0.075</v>
      </c>
      <c r="J44" s="2">
        <v>0.0361</v>
      </c>
      <c r="K44" s="3">
        <v>10657922</v>
      </c>
      <c r="L44">
        <v>119.61</v>
      </c>
      <c r="M44" s="3">
        <v>12747.94</v>
      </c>
      <c r="N44" s="2">
        <v>0.0007</v>
      </c>
      <c r="O44" s="2">
        <v>0.0241</v>
      </c>
    </row>
    <row r="45" spans="1:15" ht="12.75">
      <c r="A45" t="s">
        <v>188</v>
      </c>
      <c r="C45">
        <v>9268335</v>
      </c>
      <c r="F45" t="s">
        <v>189</v>
      </c>
      <c r="G45">
        <v>5.2</v>
      </c>
      <c r="H45" t="s">
        <v>106</v>
      </c>
      <c r="I45" s="2">
        <v>0.065</v>
      </c>
      <c r="J45" s="2">
        <v>0.0417</v>
      </c>
      <c r="K45" s="3">
        <v>9500000</v>
      </c>
      <c r="L45">
        <v>117.07</v>
      </c>
      <c r="M45" s="3">
        <v>11121.65</v>
      </c>
      <c r="N45" s="2">
        <v>0.001</v>
      </c>
      <c r="O45" s="2">
        <v>0.021</v>
      </c>
    </row>
    <row r="46" ht="12.75">
      <c r="A46" t="s">
        <v>190</v>
      </c>
    </row>
    <row r="47" spans="1:15" ht="12.75">
      <c r="A47" t="s">
        <v>191</v>
      </c>
      <c r="C47">
        <v>1106970</v>
      </c>
      <c r="F47" t="s">
        <v>187</v>
      </c>
      <c r="G47">
        <v>7.4</v>
      </c>
      <c r="H47" t="s">
        <v>106</v>
      </c>
      <c r="I47" s="2">
        <v>0.0449</v>
      </c>
      <c r="J47" s="2">
        <v>0.0179</v>
      </c>
      <c r="K47" s="3">
        <v>500000</v>
      </c>
      <c r="L47">
        <v>98.99</v>
      </c>
      <c r="M47">
        <v>494.95</v>
      </c>
      <c r="O47" s="2">
        <v>0.0009</v>
      </c>
    </row>
    <row r="48" spans="1:15" ht="12.75">
      <c r="A48" t="s">
        <v>192</v>
      </c>
      <c r="C48">
        <v>9230434</v>
      </c>
      <c r="F48" s="6">
        <v>37139</v>
      </c>
      <c r="G48">
        <v>1.4</v>
      </c>
      <c r="H48" t="s">
        <v>106</v>
      </c>
      <c r="I48" s="2">
        <v>0.061</v>
      </c>
      <c r="J48" s="2">
        <v>0.013</v>
      </c>
      <c r="K48" s="3">
        <v>2367400</v>
      </c>
      <c r="L48">
        <v>100</v>
      </c>
      <c r="M48" s="3">
        <v>2367.4</v>
      </c>
      <c r="N48" s="2">
        <v>0.0002</v>
      </c>
      <c r="O48" s="2">
        <v>0.0045</v>
      </c>
    </row>
    <row r="49" spans="1:15" ht="12.75">
      <c r="A49" s="1" t="s">
        <v>193</v>
      </c>
      <c r="G49" s="1">
        <v>2.8</v>
      </c>
      <c r="J49" s="5">
        <v>0.0283</v>
      </c>
      <c r="M49" s="4">
        <v>117096.19</v>
      </c>
      <c r="N49" s="5">
        <v>0.0007</v>
      </c>
      <c r="O49" s="5">
        <v>0.221</v>
      </c>
    </row>
    <row r="50" ht="12.75">
      <c r="A50" t="s">
        <v>194</v>
      </c>
    </row>
    <row r="51" ht="12.75">
      <c r="A51" t="s">
        <v>195</v>
      </c>
    </row>
    <row r="52" spans="1:13" ht="12.75">
      <c r="A52" s="1" t="s">
        <v>196</v>
      </c>
      <c r="M52" s="1">
        <v>0</v>
      </c>
    </row>
    <row r="53" spans="1:15" ht="12.75">
      <c r="A53" s="1" t="s">
        <v>124</v>
      </c>
      <c r="G53" s="1">
        <v>3.6</v>
      </c>
      <c r="J53" s="5">
        <v>0.0219</v>
      </c>
      <c r="M53" s="4">
        <v>199393.31</v>
      </c>
      <c r="N53" s="5">
        <v>0.0006</v>
      </c>
      <c r="O53" s="5">
        <v>0.3764</v>
      </c>
    </row>
    <row r="54" ht="12.75">
      <c r="A54" t="s">
        <v>125</v>
      </c>
    </row>
    <row r="55" ht="12.75">
      <c r="A55" t="s">
        <v>197</v>
      </c>
    </row>
    <row r="56" spans="1:13" ht="12.75">
      <c r="A56" s="1" t="s">
        <v>198</v>
      </c>
      <c r="M56" s="1">
        <v>0</v>
      </c>
    </row>
    <row r="57" ht="12.75">
      <c r="A57" t="s">
        <v>199</v>
      </c>
    </row>
    <row r="58" spans="1:13" ht="12.75">
      <c r="A58" s="1" t="s">
        <v>200</v>
      </c>
      <c r="M58" s="1">
        <v>0</v>
      </c>
    </row>
    <row r="59" spans="1:13" ht="12.75">
      <c r="A59" s="1" t="s">
        <v>128</v>
      </c>
      <c r="M59" s="1">
        <v>0</v>
      </c>
    </row>
    <row r="60" spans="1:15" ht="12.75">
      <c r="A60" s="1" t="s">
        <v>201</v>
      </c>
      <c r="G60" s="1">
        <v>3.6</v>
      </c>
      <c r="J60" s="5">
        <v>0.0219</v>
      </c>
      <c r="M60" s="4">
        <v>199393.31</v>
      </c>
      <c r="N60" s="5">
        <v>0.0006</v>
      </c>
      <c r="O60" s="5">
        <v>0.3764</v>
      </c>
    </row>
  </sheetData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32"/>
  <sheetViews>
    <sheetView rightToLeft="1" workbookViewId="0" topLeftCell="A1">
      <selection activeCell="A1" sqref="A1"/>
    </sheetView>
  </sheetViews>
  <sheetFormatPr defaultColWidth="9.140625" defaultRowHeight="12.75"/>
  <cols>
    <col min="1" max="1" width="28.421875" style="0" bestFit="1" customWidth="1"/>
    <col min="4" max="4" width="5.00390625" style="0" bestFit="1" customWidth="1"/>
    <col min="5" max="5" width="9.28125" style="0" bestFit="1" customWidth="1"/>
    <col min="6" max="6" width="8.421875" style="0" bestFit="1" customWidth="1"/>
    <col min="7" max="7" width="10.57421875" style="0" bestFit="1" customWidth="1"/>
    <col min="8" max="8" width="11.8515625" style="0" bestFit="1" customWidth="1"/>
    <col min="10" max="10" width="17.28125" style="0" bestFit="1" customWidth="1"/>
  </cols>
  <sheetData>
    <row r="1" spans="2:9" ht="12.75">
      <c r="B1" s="10" t="s">
        <v>88</v>
      </c>
      <c r="C1" s="11"/>
      <c r="D1" s="11"/>
      <c r="E1" s="11"/>
      <c r="F1" s="11"/>
      <c r="G1" s="11"/>
      <c r="H1" s="11"/>
      <c r="I1" s="11"/>
    </row>
    <row r="2" spans="2:4" ht="12.75">
      <c r="B2" s="10" t="s">
        <v>89</v>
      </c>
      <c r="C2" s="11"/>
      <c r="D2" s="11"/>
    </row>
    <row r="3" spans="2:4" ht="12.75">
      <c r="B3" s="10" t="s">
        <v>90</v>
      </c>
      <c r="C3" s="11"/>
      <c r="D3" s="11"/>
    </row>
    <row r="4" spans="2:3" ht="12.75">
      <c r="B4" s="10" t="s">
        <v>91</v>
      </c>
      <c r="C4" s="11"/>
    </row>
    <row r="5" spans="2:3" ht="12.75">
      <c r="B5" s="10" t="s">
        <v>92</v>
      </c>
      <c r="C5" s="11"/>
    </row>
    <row r="6" spans="2:3" ht="12.75">
      <c r="B6" s="10"/>
      <c r="C6" s="11"/>
    </row>
    <row r="8" spans="3:10" ht="12.75">
      <c r="C8" s="1" t="s">
        <v>93</v>
      </c>
      <c r="D8" s="1" t="s">
        <v>94</v>
      </c>
      <c r="E8" s="1" t="s">
        <v>95</v>
      </c>
      <c r="F8" s="1" t="s">
        <v>96</v>
      </c>
      <c r="G8" s="1" t="s">
        <v>97</v>
      </c>
      <c r="H8" s="1" t="s">
        <v>98</v>
      </c>
      <c r="I8" s="1" t="s">
        <v>99</v>
      </c>
      <c r="J8" s="1" t="s">
        <v>100</v>
      </c>
    </row>
    <row r="9" spans="7:10" ht="12.75">
      <c r="G9" t="s">
        <v>101</v>
      </c>
      <c r="H9" t="s">
        <v>101</v>
      </c>
      <c r="I9" t="s">
        <v>102</v>
      </c>
      <c r="J9" t="s">
        <v>101</v>
      </c>
    </row>
    <row r="10" ht="12.75">
      <c r="A10" t="s">
        <v>103</v>
      </c>
    </row>
    <row r="11" ht="12.75">
      <c r="A11" t="s">
        <v>104</v>
      </c>
    </row>
    <row r="12" spans="1:9" ht="12.75">
      <c r="A12" t="s">
        <v>105</v>
      </c>
      <c r="C12">
        <v>1111111</v>
      </c>
      <c r="F12" t="s">
        <v>106</v>
      </c>
      <c r="I12">
        <v>0</v>
      </c>
    </row>
    <row r="13" spans="1:10" ht="12.75">
      <c r="A13" t="s">
        <v>107</v>
      </c>
      <c r="C13">
        <v>1111178</v>
      </c>
      <c r="F13" t="s">
        <v>106</v>
      </c>
      <c r="I13">
        <v>227.68</v>
      </c>
      <c r="J13" s="2">
        <v>0.0004</v>
      </c>
    </row>
    <row r="14" ht="12.75">
      <c r="A14" t="s">
        <v>108</v>
      </c>
    </row>
    <row r="15" spans="1:10" ht="12.75">
      <c r="A15" t="s">
        <v>109</v>
      </c>
      <c r="C15">
        <v>1000280</v>
      </c>
      <c r="F15" t="s">
        <v>110</v>
      </c>
      <c r="I15" s="3">
        <v>3041.42</v>
      </c>
      <c r="J15" s="2">
        <v>0.0057</v>
      </c>
    </row>
    <row r="16" spans="1:10" ht="12.75">
      <c r="A16" t="s">
        <v>111</v>
      </c>
      <c r="C16">
        <v>1000298</v>
      </c>
      <c r="F16" t="s">
        <v>112</v>
      </c>
      <c r="I16" s="3">
        <v>2224.68</v>
      </c>
      <c r="J16" s="2">
        <v>0.0042</v>
      </c>
    </row>
    <row r="17" spans="1:9" ht="12.75">
      <c r="A17" t="s">
        <v>113</v>
      </c>
      <c r="C17">
        <v>1000306</v>
      </c>
      <c r="F17" t="s">
        <v>114</v>
      </c>
      <c r="I17">
        <v>3.94</v>
      </c>
    </row>
    <row r="18" spans="1:6" ht="12.75">
      <c r="A18" t="s">
        <v>115</v>
      </c>
      <c r="C18">
        <v>1000355</v>
      </c>
      <c r="F18" t="s">
        <v>110</v>
      </c>
    </row>
    <row r="19" spans="1:6" ht="12.75">
      <c r="A19" t="s">
        <v>116</v>
      </c>
      <c r="C19">
        <v>1000363</v>
      </c>
      <c r="F19" t="s">
        <v>110</v>
      </c>
    </row>
    <row r="20" spans="1:9" ht="12.75">
      <c r="A20" t="s">
        <v>117</v>
      </c>
      <c r="C20">
        <v>1111137</v>
      </c>
      <c r="F20" t="s">
        <v>110</v>
      </c>
      <c r="I20">
        <v>0.01</v>
      </c>
    </row>
    <row r="21" ht="12.75">
      <c r="A21" t="s">
        <v>118</v>
      </c>
    </row>
    <row r="22" spans="1:10" ht="12.75">
      <c r="A22" t="s">
        <v>119</v>
      </c>
      <c r="C22">
        <v>1111122</v>
      </c>
      <c r="F22" t="s">
        <v>106</v>
      </c>
      <c r="I22" s="3">
        <v>41469.07</v>
      </c>
      <c r="J22" s="2">
        <v>0.0783</v>
      </c>
    </row>
    <row r="23" ht="12.75">
      <c r="A23" t="s">
        <v>120</v>
      </c>
    </row>
    <row r="24" ht="12.75">
      <c r="A24" t="s">
        <v>121</v>
      </c>
    </row>
    <row r="25" ht="12.75">
      <c r="A25" t="s">
        <v>122</v>
      </c>
    </row>
    <row r="26" ht="12.75">
      <c r="A26" t="s">
        <v>123</v>
      </c>
    </row>
    <row r="27" spans="1:10" ht="12.75">
      <c r="A27" s="1" t="s">
        <v>124</v>
      </c>
      <c r="I27" s="4">
        <v>46966.8</v>
      </c>
      <c r="J27" s="5">
        <v>0.0887</v>
      </c>
    </row>
    <row r="28" ht="12.75">
      <c r="A28" t="s">
        <v>125</v>
      </c>
    </row>
    <row r="29" ht="12.75">
      <c r="A29" t="s">
        <v>126</v>
      </c>
    </row>
    <row r="30" ht="12.75">
      <c r="A30" t="s">
        <v>127</v>
      </c>
    </row>
    <row r="31" spans="1:9" ht="12.75">
      <c r="A31" s="1" t="s">
        <v>128</v>
      </c>
      <c r="I31" s="1">
        <v>0</v>
      </c>
    </row>
    <row r="32" spans="1:10" ht="12.75">
      <c r="A32" s="1" t="s">
        <v>129</v>
      </c>
      <c r="I32" s="4">
        <v>46966.8</v>
      </c>
      <c r="J32" s="5">
        <v>0.0887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rightToLeft="1" workbookViewId="0" topLeftCell="A1">
      <selection activeCell="A1" sqref="A1"/>
    </sheetView>
  </sheetViews>
  <sheetFormatPr defaultColWidth="9.140625" defaultRowHeight="12.75"/>
  <cols>
    <col min="1" max="1" width="32.003906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4.140625" style="0" bestFit="1" customWidth="1"/>
    <col min="12" max="12" width="8.00390625" style="0" bestFit="1" customWidth="1"/>
    <col min="13" max="13" width="11.8515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10" t="s">
        <v>88</v>
      </c>
      <c r="C1" s="11"/>
      <c r="D1" s="11"/>
      <c r="E1" s="11"/>
      <c r="F1" s="11"/>
      <c r="G1" s="11"/>
      <c r="H1" s="11"/>
      <c r="I1" s="11"/>
    </row>
    <row r="2" spans="2:4" ht="12.75">
      <c r="B2" s="10" t="s">
        <v>89</v>
      </c>
      <c r="C2" s="11"/>
      <c r="D2" s="11"/>
    </row>
    <row r="3" spans="2:4" ht="12.75">
      <c r="B3" s="10" t="s">
        <v>90</v>
      </c>
      <c r="C3" s="11"/>
      <c r="D3" s="11"/>
    </row>
    <row r="4" spans="2:3" ht="12.75">
      <c r="B4" s="10" t="s">
        <v>91</v>
      </c>
      <c r="C4" s="11"/>
    </row>
    <row r="5" spans="2:4" ht="12.75">
      <c r="B5" s="10" t="s">
        <v>45</v>
      </c>
      <c r="C5" s="11"/>
      <c r="D5" s="11"/>
    </row>
    <row r="6" spans="2:3" ht="12.75">
      <c r="B6" s="10"/>
      <c r="C6" s="11"/>
    </row>
    <row r="8" spans="3:15" ht="12.75">
      <c r="C8" s="1" t="s">
        <v>93</v>
      </c>
      <c r="D8" s="1" t="s">
        <v>203</v>
      </c>
      <c r="E8" s="1" t="s">
        <v>94</v>
      </c>
      <c r="F8" s="1" t="s">
        <v>95</v>
      </c>
      <c r="G8" s="1" t="s">
        <v>131</v>
      </c>
      <c r="H8" s="1" t="s">
        <v>132</v>
      </c>
      <c r="I8" s="1" t="s">
        <v>96</v>
      </c>
      <c r="J8" s="1" t="s">
        <v>97</v>
      </c>
      <c r="K8" s="1" t="s">
        <v>38</v>
      </c>
      <c r="L8" s="1" t="s">
        <v>133</v>
      </c>
      <c r="M8" s="1" t="s">
        <v>41</v>
      </c>
      <c r="N8" s="1" t="s">
        <v>135</v>
      </c>
      <c r="O8" s="1" t="s">
        <v>100</v>
      </c>
    </row>
    <row r="9" spans="7:15" ht="12.75">
      <c r="G9" t="s">
        <v>136</v>
      </c>
      <c r="H9" t="s">
        <v>137</v>
      </c>
      <c r="J9" t="s">
        <v>101</v>
      </c>
      <c r="K9" t="s">
        <v>101</v>
      </c>
      <c r="L9" t="s">
        <v>138</v>
      </c>
      <c r="M9" t="s">
        <v>102</v>
      </c>
      <c r="N9" t="s">
        <v>101</v>
      </c>
      <c r="O9" t="s">
        <v>101</v>
      </c>
    </row>
    <row r="10" ht="12.75">
      <c r="A10" t="s">
        <v>46</v>
      </c>
    </row>
    <row r="11" ht="12.75">
      <c r="A11" t="s">
        <v>103</v>
      </c>
    </row>
    <row r="12" spans="1:13" ht="12.75">
      <c r="A12" t="s">
        <v>959</v>
      </c>
      <c r="M12">
        <v>0</v>
      </c>
    </row>
    <row r="13" spans="1:13" ht="12.75">
      <c r="A13" s="1" t="s">
        <v>950</v>
      </c>
      <c r="M13" s="1">
        <v>0</v>
      </c>
    </row>
    <row r="14" spans="1:13" ht="12.75">
      <c r="A14" t="s">
        <v>951</v>
      </c>
      <c r="M14">
        <v>0</v>
      </c>
    </row>
    <row r="15" spans="1:13" ht="12.75">
      <c r="A15" s="1" t="s">
        <v>952</v>
      </c>
      <c r="M15" s="1">
        <v>0</v>
      </c>
    </row>
    <row r="16" spans="1:13" ht="12.75">
      <c r="A16" t="s">
        <v>208</v>
      </c>
      <c r="M16">
        <v>0</v>
      </c>
    </row>
    <row r="17" spans="1:13" ht="12.75">
      <c r="A17" s="1" t="s">
        <v>209</v>
      </c>
      <c r="M17" s="1">
        <v>0</v>
      </c>
    </row>
    <row r="18" spans="1:13" ht="12.75">
      <c r="A18" t="s">
        <v>790</v>
      </c>
      <c r="M18">
        <v>0</v>
      </c>
    </row>
    <row r="19" spans="1:13" ht="12.75">
      <c r="A19" s="1" t="s">
        <v>794</v>
      </c>
      <c r="M19" s="1">
        <v>0</v>
      </c>
    </row>
    <row r="20" spans="1:13" ht="12.75">
      <c r="A20" s="1" t="s">
        <v>47</v>
      </c>
      <c r="M20" s="1">
        <v>0</v>
      </c>
    </row>
  </sheetData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rightToLeft="1" workbookViewId="0" topLeftCell="A1">
      <selection activeCell="A1" sqref="A1"/>
    </sheetView>
  </sheetViews>
  <sheetFormatPr defaultColWidth="9.140625" defaultRowHeight="12.75"/>
  <cols>
    <col min="1" max="1" width="31.281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4.140625" style="0" bestFit="1" customWidth="1"/>
    <col min="12" max="12" width="8.00390625" style="0" bestFit="1" customWidth="1"/>
    <col min="13" max="13" width="11.8515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10" t="s">
        <v>88</v>
      </c>
      <c r="C1" s="11"/>
      <c r="D1" s="11"/>
      <c r="E1" s="11"/>
      <c r="F1" s="11"/>
      <c r="G1" s="11"/>
      <c r="H1" s="11"/>
      <c r="I1" s="11"/>
    </row>
    <row r="2" spans="2:4" ht="12.75">
      <c r="B2" s="10" t="s">
        <v>89</v>
      </c>
      <c r="C2" s="11"/>
      <c r="D2" s="11"/>
    </row>
    <row r="3" spans="2:4" ht="12.75">
      <c r="B3" s="10" t="s">
        <v>90</v>
      </c>
      <c r="C3" s="11"/>
      <c r="D3" s="11"/>
    </row>
    <row r="4" spans="2:3" ht="12.75">
      <c r="B4" s="10" t="s">
        <v>91</v>
      </c>
      <c r="C4" s="11"/>
    </row>
    <row r="5" spans="2:3" ht="12.75">
      <c r="B5" s="10" t="s">
        <v>37</v>
      </c>
      <c r="C5" s="11"/>
    </row>
    <row r="6" spans="2:3" ht="12.75">
      <c r="B6" s="10"/>
      <c r="C6" s="11"/>
    </row>
    <row r="8" spans="3:15" ht="12.75">
      <c r="C8" s="1" t="s">
        <v>93</v>
      </c>
      <c r="D8" s="1" t="s">
        <v>203</v>
      </c>
      <c r="E8" s="1" t="s">
        <v>94</v>
      </c>
      <c r="F8" s="1" t="s">
        <v>95</v>
      </c>
      <c r="G8" s="1" t="s">
        <v>131</v>
      </c>
      <c r="H8" s="1" t="s">
        <v>132</v>
      </c>
      <c r="I8" s="1" t="s">
        <v>96</v>
      </c>
      <c r="J8" s="1" t="s">
        <v>97</v>
      </c>
      <c r="K8" s="1" t="s">
        <v>38</v>
      </c>
      <c r="L8" s="1" t="s">
        <v>133</v>
      </c>
      <c r="M8" s="1" t="s">
        <v>41</v>
      </c>
      <c r="N8" s="1" t="s">
        <v>135</v>
      </c>
      <c r="O8" s="1" t="s">
        <v>100</v>
      </c>
    </row>
    <row r="9" spans="7:15" ht="12.75">
      <c r="G9" t="s">
        <v>136</v>
      </c>
      <c r="H9" t="s">
        <v>137</v>
      </c>
      <c r="J9" t="s">
        <v>101</v>
      </c>
      <c r="K9" t="s">
        <v>101</v>
      </c>
      <c r="L9" t="s">
        <v>138</v>
      </c>
      <c r="M9" t="s">
        <v>102</v>
      </c>
      <c r="N9" t="s">
        <v>101</v>
      </c>
      <c r="O9" t="s">
        <v>101</v>
      </c>
    </row>
    <row r="10" ht="12.75">
      <c r="A10" t="s">
        <v>42</v>
      </c>
    </row>
    <row r="11" ht="12.75">
      <c r="A11" t="s">
        <v>103</v>
      </c>
    </row>
    <row r="12" spans="1:13" ht="12.75">
      <c r="A12" t="s">
        <v>216</v>
      </c>
      <c r="M12">
        <v>0</v>
      </c>
    </row>
    <row r="13" spans="1:13" ht="12.75">
      <c r="A13" s="1" t="s">
        <v>206</v>
      </c>
      <c r="M13" s="1">
        <v>0</v>
      </c>
    </row>
    <row r="14" spans="1:13" ht="12.75">
      <c r="A14" t="s">
        <v>207</v>
      </c>
      <c r="M14">
        <v>0</v>
      </c>
    </row>
    <row r="15" spans="1:13" ht="12.75">
      <c r="A15" s="1" t="s">
        <v>193</v>
      </c>
      <c r="M15" s="1">
        <v>0</v>
      </c>
    </row>
    <row r="16" spans="1:13" ht="12.75">
      <c r="A16" t="s">
        <v>208</v>
      </c>
      <c r="M16">
        <v>0</v>
      </c>
    </row>
    <row r="17" spans="1:13" ht="12.75">
      <c r="A17" s="1" t="s">
        <v>209</v>
      </c>
      <c r="M17" s="1">
        <v>0</v>
      </c>
    </row>
    <row r="18" spans="1:13" ht="12.75">
      <c r="A18" t="s">
        <v>43</v>
      </c>
      <c r="M18">
        <v>0</v>
      </c>
    </row>
    <row r="19" spans="1:13" ht="12.75">
      <c r="A19" s="1" t="s">
        <v>467</v>
      </c>
      <c r="M19" s="1">
        <v>0</v>
      </c>
    </row>
    <row r="20" spans="1:13" ht="12.75">
      <c r="A20" s="1" t="s">
        <v>44</v>
      </c>
      <c r="M20" s="1">
        <v>0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rightToLeft="1" workbookViewId="0" topLeftCell="A1">
      <selection activeCell="A10" sqref="A10:C17"/>
    </sheetView>
  </sheetViews>
  <sheetFormatPr defaultColWidth="9.140625" defaultRowHeight="12.75"/>
  <cols>
    <col min="1" max="1" width="26.28125" style="0" bestFit="1" customWidth="1"/>
    <col min="2" max="2" width="10.00390625" style="0" bestFit="1" customWidth="1"/>
    <col min="3" max="4" width="14.140625" style="0" bestFit="1" customWidth="1"/>
  </cols>
  <sheetData>
    <row r="1" spans="2:9" ht="12.75">
      <c r="B1" s="10" t="s">
        <v>88</v>
      </c>
      <c r="C1" s="11"/>
      <c r="D1" s="11"/>
      <c r="E1" s="11"/>
      <c r="F1" s="11"/>
      <c r="G1" s="11"/>
      <c r="H1" s="11"/>
      <c r="I1" s="11"/>
    </row>
    <row r="2" spans="2:4" ht="12.75">
      <c r="B2" s="10" t="s">
        <v>89</v>
      </c>
      <c r="C2" s="11"/>
      <c r="D2" s="11"/>
    </row>
    <row r="3" spans="2:4" ht="12.75">
      <c r="B3" s="10" t="s">
        <v>90</v>
      </c>
      <c r="C3" s="11"/>
      <c r="D3" s="11"/>
    </row>
    <row r="4" spans="2:3" ht="12.75">
      <c r="B4" s="10" t="s">
        <v>91</v>
      </c>
      <c r="C4" s="11"/>
    </row>
    <row r="5" spans="2:4" ht="12.75">
      <c r="B5" s="10" t="s">
        <v>32</v>
      </c>
      <c r="C5" s="11"/>
      <c r="D5" s="11"/>
    </row>
    <row r="6" spans="2:3" ht="12.75">
      <c r="B6" s="10"/>
      <c r="C6" s="11"/>
    </row>
    <row r="8" spans="3:4" ht="12.75">
      <c r="C8" s="1" t="s">
        <v>33</v>
      </c>
      <c r="D8" s="1" t="s">
        <v>33</v>
      </c>
    </row>
    <row r="9" spans="3:4" ht="12.75">
      <c r="C9" t="s">
        <v>102</v>
      </c>
      <c r="D9" t="s">
        <v>136</v>
      </c>
    </row>
    <row r="10" ht="12.75">
      <c r="A10" t="s">
        <v>34</v>
      </c>
    </row>
    <row r="11" ht="12.75">
      <c r="A11" t="s">
        <v>103</v>
      </c>
    </row>
    <row r="12" spans="1:3" s="9" customFormat="1" ht="15.75">
      <c r="A12" t="s">
        <v>39</v>
      </c>
      <c r="B12">
        <v>100224344</v>
      </c>
      <c r="C12" s="3">
        <f>257583.15/1000</f>
        <v>257.58315</v>
      </c>
    </row>
    <row r="13" spans="1:3" ht="12.75">
      <c r="A13" s="1" t="s">
        <v>124</v>
      </c>
      <c r="C13" s="4">
        <f>C12</f>
        <v>257.58315</v>
      </c>
    </row>
    <row r="14" ht="12.75">
      <c r="A14" t="s">
        <v>125</v>
      </c>
    </row>
    <row r="15" spans="1:3" s="9" customFormat="1" ht="15.75">
      <c r="A15" t="s">
        <v>40</v>
      </c>
      <c r="B15">
        <v>100233170</v>
      </c>
      <c r="C15" s="3">
        <f>450121.966/1000</f>
        <v>450.12196600000004</v>
      </c>
    </row>
    <row r="16" spans="1:3" ht="12.75">
      <c r="A16" s="1" t="s">
        <v>35</v>
      </c>
      <c r="C16" s="4">
        <f>C15</f>
        <v>450.12196600000004</v>
      </c>
    </row>
    <row r="17" spans="1:3" ht="12.75">
      <c r="A17" s="1" t="s">
        <v>36</v>
      </c>
      <c r="C17" s="4">
        <f>C13+C16</f>
        <v>707.7051160000001</v>
      </c>
    </row>
  </sheetData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rightToLeft="1" workbookViewId="0" topLeftCell="A1">
      <selection activeCell="H12" sqref="H12"/>
    </sheetView>
  </sheetViews>
  <sheetFormatPr defaultColWidth="9.140625" defaultRowHeight="12.75"/>
  <cols>
    <col min="1" max="1" width="18.140625" style="0" bestFit="1" customWidth="1"/>
    <col min="3" max="3" width="5.00390625" style="0" bestFit="1" customWidth="1"/>
    <col min="4" max="4" width="9.28125" style="0" bestFit="1" customWidth="1"/>
    <col min="5" max="5" width="10.57421875" style="0" bestFit="1" customWidth="1"/>
    <col min="6" max="6" width="11.8515625" style="0" bestFit="1" customWidth="1"/>
    <col min="7" max="7" width="8.00390625" style="0" bestFit="1" customWidth="1"/>
    <col min="8" max="8" width="17.28125" style="0" bestFit="1" customWidth="1"/>
  </cols>
  <sheetData>
    <row r="1" spans="2:9" ht="12.75">
      <c r="B1" s="10" t="s">
        <v>88</v>
      </c>
      <c r="C1" s="11"/>
      <c r="D1" s="11"/>
      <c r="E1" s="11"/>
      <c r="F1" s="11"/>
      <c r="G1" s="11"/>
      <c r="H1" s="11"/>
      <c r="I1" s="11"/>
    </row>
    <row r="2" spans="2:4" ht="12.75">
      <c r="B2" s="10" t="s">
        <v>89</v>
      </c>
      <c r="C2" s="11"/>
      <c r="D2" s="11"/>
    </row>
    <row r="3" spans="2:4" ht="12.75">
      <c r="B3" s="10" t="s">
        <v>90</v>
      </c>
      <c r="C3" s="11"/>
      <c r="D3" s="11"/>
    </row>
    <row r="4" spans="2:3" ht="12.75">
      <c r="B4" s="10" t="s">
        <v>91</v>
      </c>
      <c r="C4" s="11"/>
    </row>
    <row r="5" spans="2:3" ht="12.75">
      <c r="B5" s="10" t="s">
        <v>28</v>
      </c>
      <c r="C5" s="11"/>
    </row>
    <row r="6" spans="2:3" ht="12.75">
      <c r="B6" s="10"/>
      <c r="C6" s="11"/>
    </row>
    <row r="8" spans="3:8" ht="12.75">
      <c r="C8" s="1" t="s">
        <v>94</v>
      </c>
      <c r="D8" s="1" t="s">
        <v>95</v>
      </c>
      <c r="E8" s="1" t="s">
        <v>97</v>
      </c>
      <c r="F8" s="1" t="s">
        <v>98</v>
      </c>
      <c r="G8" s="1" t="s">
        <v>941</v>
      </c>
      <c r="H8" s="1" t="s">
        <v>100</v>
      </c>
    </row>
    <row r="9" spans="5:8" ht="12.75">
      <c r="E9" t="s">
        <v>101</v>
      </c>
      <c r="F9" t="s">
        <v>101</v>
      </c>
      <c r="G9" t="s">
        <v>102</v>
      </c>
      <c r="H9" t="s">
        <v>101</v>
      </c>
    </row>
    <row r="10" ht="12.75">
      <c r="A10" t="s">
        <v>29</v>
      </c>
    </row>
    <row r="11" ht="12.75">
      <c r="A11" t="s">
        <v>103</v>
      </c>
    </row>
    <row r="12" spans="1:8" ht="12.75">
      <c r="A12" t="s">
        <v>30</v>
      </c>
      <c r="G12">
        <f>214.75-6</f>
        <v>208.75</v>
      </c>
      <c r="H12" s="2">
        <v>0.0004</v>
      </c>
    </row>
    <row r="13" spans="1:8" ht="12.75">
      <c r="A13" s="1" t="s">
        <v>124</v>
      </c>
      <c r="G13" s="1">
        <f>G12</f>
        <v>208.75</v>
      </c>
      <c r="H13" s="5">
        <v>0.0004</v>
      </c>
    </row>
    <row r="14" ht="12.75">
      <c r="A14" t="s">
        <v>125</v>
      </c>
    </row>
    <row r="15" spans="1:7" ht="12.75">
      <c r="A15" s="1" t="s">
        <v>128</v>
      </c>
      <c r="G15" s="1">
        <v>0</v>
      </c>
    </row>
    <row r="16" spans="1:8" ht="12.75">
      <c r="A16" s="1" t="s">
        <v>31</v>
      </c>
      <c r="G16" s="1">
        <f>G13</f>
        <v>208.75</v>
      </c>
      <c r="H16" s="5">
        <v>0.0004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rightToLeft="1" workbookViewId="0" topLeftCell="A1">
      <selection activeCell="A1" sqref="A1"/>
    </sheetView>
  </sheetViews>
  <sheetFormatPr defaultColWidth="9.140625" defaultRowHeight="12.75"/>
  <cols>
    <col min="1" max="1" width="19.00390625" style="0" bestFit="1" customWidth="1"/>
    <col min="3" max="3" width="16.7109375" style="0" bestFit="1" customWidth="1"/>
    <col min="4" max="4" width="8.8515625" style="0" bestFit="1" customWidth="1"/>
    <col min="5" max="5" width="24.28125" style="0" bestFit="1" customWidth="1"/>
    <col min="6" max="6" width="8.00390625" style="0" bestFit="1" customWidth="1"/>
    <col min="7" max="7" width="17.28125" style="0" bestFit="1" customWidth="1"/>
  </cols>
  <sheetData>
    <row r="1" spans="2:9" ht="12.75">
      <c r="B1" s="10" t="s">
        <v>88</v>
      </c>
      <c r="C1" s="11"/>
      <c r="D1" s="11"/>
      <c r="E1" s="11"/>
      <c r="F1" s="11"/>
      <c r="G1" s="11"/>
      <c r="H1" s="11"/>
      <c r="I1" s="11"/>
    </row>
    <row r="2" spans="2:4" ht="12.75">
      <c r="B2" s="10" t="s">
        <v>89</v>
      </c>
      <c r="C2" s="11"/>
      <c r="D2" s="11"/>
    </row>
    <row r="3" spans="2:4" ht="12.75">
      <c r="B3" s="10" t="s">
        <v>90</v>
      </c>
      <c r="C3" s="11"/>
      <c r="D3" s="11"/>
    </row>
    <row r="4" spans="2:3" ht="12.75">
      <c r="B4" s="10" t="s">
        <v>91</v>
      </c>
      <c r="C4" s="11"/>
    </row>
    <row r="5" spans="2:4" ht="12.75">
      <c r="B5" s="10" t="s">
        <v>16</v>
      </c>
      <c r="C5" s="11"/>
      <c r="D5" s="11"/>
    </row>
    <row r="6" spans="2:3" ht="12.75">
      <c r="B6" s="10"/>
      <c r="C6" s="11"/>
    </row>
    <row r="8" spans="3:7" ht="12.75">
      <c r="C8" s="1" t="s">
        <v>17</v>
      </c>
      <c r="D8" s="1" t="s">
        <v>18</v>
      </c>
      <c r="E8" s="1" t="s">
        <v>19</v>
      </c>
      <c r="F8" s="1" t="s">
        <v>941</v>
      </c>
      <c r="G8" s="1" t="s">
        <v>100</v>
      </c>
    </row>
    <row r="9" spans="5:7" ht="12.75">
      <c r="E9" t="s">
        <v>101</v>
      </c>
      <c r="F9" t="s">
        <v>102</v>
      </c>
      <c r="G9" t="s">
        <v>101</v>
      </c>
    </row>
    <row r="10" ht="12.75">
      <c r="A10" t="s">
        <v>20</v>
      </c>
    </row>
    <row r="11" ht="12.75">
      <c r="A11" t="s">
        <v>103</v>
      </c>
    </row>
    <row r="12" ht="12.75">
      <c r="A12" t="s">
        <v>21</v>
      </c>
    </row>
    <row r="13" spans="1:6" ht="12.75">
      <c r="A13" s="1" t="s">
        <v>22</v>
      </c>
      <c r="F13" s="1">
        <v>0</v>
      </c>
    </row>
    <row r="14" ht="12.75">
      <c r="A14" t="s">
        <v>23</v>
      </c>
    </row>
    <row r="15" spans="1:6" ht="12.75">
      <c r="A15" s="1" t="s">
        <v>24</v>
      </c>
      <c r="F15" s="1">
        <v>0</v>
      </c>
    </row>
    <row r="16" spans="1:6" ht="12.75">
      <c r="A16" s="1" t="s">
        <v>25</v>
      </c>
      <c r="F16" s="1">
        <v>0</v>
      </c>
    </row>
    <row r="17" ht="12.75">
      <c r="A17" t="s">
        <v>125</v>
      </c>
    </row>
    <row r="18" ht="12.75">
      <c r="A18" t="s">
        <v>21</v>
      </c>
    </row>
    <row r="19" spans="1:6" ht="12.75">
      <c r="A19" s="1" t="s">
        <v>22</v>
      </c>
      <c r="F19" s="1">
        <v>0</v>
      </c>
    </row>
    <row r="20" ht="12.75">
      <c r="A20" t="s">
        <v>23</v>
      </c>
    </row>
    <row r="21" spans="1:6" ht="12.75">
      <c r="A21" s="1" t="s">
        <v>24</v>
      </c>
      <c r="F21" s="1">
        <v>0</v>
      </c>
    </row>
    <row r="22" spans="1:6" ht="12.75">
      <c r="A22" s="1" t="s">
        <v>26</v>
      </c>
      <c r="F22" s="1">
        <v>0</v>
      </c>
    </row>
    <row r="23" spans="1:6" ht="12.75">
      <c r="A23" s="1" t="s">
        <v>27</v>
      </c>
      <c r="F23" s="1">
        <v>0</v>
      </c>
    </row>
  </sheetData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3"/>
  <sheetViews>
    <sheetView rightToLeft="1" workbookViewId="0" topLeftCell="A1">
      <selection activeCell="A1" sqref="A1"/>
    </sheetView>
  </sheetViews>
  <sheetFormatPr defaultColWidth="9.140625" defaultRowHeight="12.75"/>
  <cols>
    <col min="1" max="1" width="36.421875" style="0" bestFit="1" customWidth="1"/>
    <col min="4" max="4" width="5.00390625" style="0" bestFit="1" customWidth="1"/>
    <col min="5" max="5" width="9.28125" style="0" bestFit="1" customWidth="1"/>
    <col min="6" max="6" width="5.28125" style="0" bestFit="1" customWidth="1"/>
    <col min="7" max="7" width="8.421875" style="0" bestFit="1" customWidth="1"/>
    <col min="8" max="8" width="15.57421875" style="0" bestFit="1" customWidth="1"/>
    <col min="9" max="9" width="11.8515625" style="0" bestFit="1" customWidth="1"/>
    <col min="10" max="10" width="12.7109375" style="0" bestFit="1" customWidth="1"/>
    <col min="11" max="11" width="7.00390625" style="0" bestFit="1" customWidth="1"/>
    <col min="13" max="13" width="17.28125" style="0" bestFit="1" customWidth="1"/>
  </cols>
  <sheetData>
    <row r="1" spans="2:9" ht="12.75">
      <c r="B1" s="10" t="s">
        <v>88</v>
      </c>
      <c r="C1" s="11"/>
      <c r="D1" s="11"/>
      <c r="E1" s="11"/>
      <c r="F1" s="11"/>
      <c r="G1" s="11"/>
      <c r="H1" s="11"/>
      <c r="I1" s="11"/>
    </row>
    <row r="2" spans="2:4" ht="12.75">
      <c r="B2" s="10" t="s">
        <v>89</v>
      </c>
      <c r="C2" s="11"/>
      <c r="D2" s="11"/>
    </row>
    <row r="3" spans="2:4" ht="12.75">
      <c r="B3" s="10" t="s">
        <v>90</v>
      </c>
      <c r="C3" s="11"/>
      <c r="D3" s="11"/>
    </row>
    <row r="4" spans="2:3" ht="12.75">
      <c r="B4" s="10" t="s">
        <v>91</v>
      </c>
      <c r="C4" s="11"/>
    </row>
    <row r="5" spans="2:4" ht="12.75">
      <c r="B5" s="10" t="s">
        <v>1176</v>
      </c>
      <c r="C5" s="11"/>
      <c r="D5" s="11"/>
    </row>
    <row r="6" spans="2:3" ht="12.75">
      <c r="B6" s="10"/>
      <c r="C6" s="11"/>
    </row>
    <row r="8" spans="3:13" ht="12.75">
      <c r="C8" s="1" t="s">
        <v>93</v>
      </c>
      <c r="D8" s="1" t="s">
        <v>94</v>
      </c>
      <c r="E8" s="1" t="s">
        <v>95</v>
      </c>
      <c r="F8" s="1" t="s">
        <v>132</v>
      </c>
      <c r="G8" s="1" t="s">
        <v>96</v>
      </c>
      <c r="H8" s="1" t="s">
        <v>1177</v>
      </c>
      <c r="I8" s="1" t="s">
        <v>98</v>
      </c>
      <c r="J8" s="1" t="s">
        <v>133</v>
      </c>
      <c r="K8" s="1" t="s">
        <v>134</v>
      </c>
      <c r="L8" s="1" t="s">
        <v>941</v>
      </c>
      <c r="M8" s="1" t="s">
        <v>100</v>
      </c>
    </row>
    <row r="9" spans="6:13" ht="12.75">
      <c r="F9" t="s">
        <v>137</v>
      </c>
      <c r="H9" t="s">
        <v>101</v>
      </c>
      <c r="I9" t="s">
        <v>101</v>
      </c>
      <c r="J9" t="s">
        <v>138</v>
      </c>
      <c r="K9" t="s">
        <v>139</v>
      </c>
      <c r="L9" t="s">
        <v>102</v>
      </c>
      <c r="M9" t="s">
        <v>101</v>
      </c>
    </row>
    <row r="10" ht="12.75">
      <c r="A10" t="s">
        <v>1178</v>
      </c>
    </row>
    <row r="11" ht="12.75">
      <c r="A11" t="s">
        <v>103</v>
      </c>
    </row>
    <row r="12" ht="12.75">
      <c r="A12" t="s">
        <v>1179</v>
      </c>
    </row>
    <row r="13" ht="12.75">
      <c r="A13" t="s">
        <v>512</v>
      </c>
    </row>
    <row r="14" spans="1:12" ht="12.75">
      <c r="A14" t="s">
        <v>1180</v>
      </c>
      <c r="C14">
        <v>6475404</v>
      </c>
      <c r="D14" t="s">
        <v>232</v>
      </c>
      <c r="E14" t="s">
        <v>233</v>
      </c>
      <c r="F14">
        <v>0.1</v>
      </c>
      <c r="G14" t="s">
        <v>106</v>
      </c>
      <c r="H14" t="s">
        <v>1181</v>
      </c>
      <c r="I14" s="2">
        <v>0.0124</v>
      </c>
      <c r="J14" s="3">
        <v>8510.06</v>
      </c>
      <c r="K14">
        <v>243.62</v>
      </c>
      <c r="L14">
        <v>20.73</v>
      </c>
    </row>
    <row r="15" spans="1:13" ht="12.75">
      <c r="A15" t="s">
        <v>1182</v>
      </c>
      <c r="C15">
        <v>6624670</v>
      </c>
      <c r="D15" t="s">
        <v>232</v>
      </c>
      <c r="E15" t="s">
        <v>233</v>
      </c>
      <c r="F15">
        <v>0.4</v>
      </c>
      <c r="G15" t="s">
        <v>106</v>
      </c>
      <c r="H15" t="s">
        <v>1183</v>
      </c>
      <c r="I15" s="2">
        <v>0.0097</v>
      </c>
      <c r="J15" s="3">
        <v>75182.78</v>
      </c>
      <c r="K15">
        <v>173.22</v>
      </c>
      <c r="L15">
        <v>130.23</v>
      </c>
      <c r="M15" s="2">
        <v>0.0002</v>
      </c>
    </row>
    <row r="16" spans="1:13" ht="12.75">
      <c r="A16" t="s">
        <v>1184</v>
      </c>
      <c r="C16">
        <v>6475768</v>
      </c>
      <c r="D16" t="s">
        <v>232</v>
      </c>
      <c r="E16" t="s">
        <v>233</v>
      </c>
      <c r="F16">
        <v>0.3</v>
      </c>
      <c r="G16" t="s">
        <v>106</v>
      </c>
      <c r="H16" t="s">
        <v>1185</v>
      </c>
      <c r="I16" s="2">
        <v>0.0096</v>
      </c>
      <c r="J16" s="3">
        <v>17192.83</v>
      </c>
      <c r="K16">
        <v>173.38</v>
      </c>
      <c r="L16">
        <v>29.81</v>
      </c>
      <c r="M16" s="2">
        <v>0.0001</v>
      </c>
    </row>
    <row r="17" spans="1:13" ht="12.75">
      <c r="A17" t="s">
        <v>1186</v>
      </c>
      <c r="C17">
        <v>6475859</v>
      </c>
      <c r="D17" t="s">
        <v>232</v>
      </c>
      <c r="E17" t="s">
        <v>233</v>
      </c>
      <c r="F17">
        <v>0.5</v>
      </c>
      <c r="G17" t="s">
        <v>106</v>
      </c>
      <c r="H17" t="s">
        <v>1187</v>
      </c>
      <c r="I17" s="2">
        <v>0.0091</v>
      </c>
      <c r="J17" s="3">
        <v>103878.25</v>
      </c>
      <c r="K17">
        <v>171.3</v>
      </c>
      <c r="L17">
        <v>177.95</v>
      </c>
      <c r="M17" s="2">
        <v>0.0003</v>
      </c>
    </row>
    <row r="18" spans="1:13" ht="12.75">
      <c r="A18" t="s">
        <v>1188</v>
      </c>
      <c r="C18">
        <v>6624696</v>
      </c>
      <c r="D18" t="s">
        <v>232</v>
      </c>
      <c r="E18" t="s">
        <v>233</v>
      </c>
      <c r="F18">
        <v>0.5</v>
      </c>
      <c r="G18" t="s">
        <v>106</v>
      </c>
      <c r="H18" t="s">
        <v>1189</v>
      </c>
      <c r="I18" s="2">
        <v>0.0091</v>
      </c>
      <c r="J18" s="3">
        <v>99060.34</v>
      </c>
      <c r="K18">
        <v>171.29</v>
      </c>
      <c r="L18">
        <v>169.68</v>
      </c>
      <c r="M18" s="2">
        <v>0.0003</v>
      </c>
    </row>
    <row r="19" spans="1:12" ht="12.75">
      <c r="A19" t="s">
        <v>1190</v>
      </c>
      <c r="C19">
        <v>6475792</v>
      </c>
      <c r="D19" t="s">
        <v>232</v>
      </c>
      <c r="E19" t="s">
        <v>233</v>
      </c>
      <c r="F19">
        <v>0.4</v>
      </c>
      <c r="G19" t="s">
        <v>106</v>
      </c>
      <c r="H19" t="s">
        <v>1185</v>
      </c>
      <c r="I19" s="2">
        <v>0.0097</v>
      </c>
      <c r="J19" s="3">
        <v>15129.68</v>
      </c>
      <c r="K19">
        <v>173.28</v>
      </c>
      <c r="L19">
        <v>26.22</v>
      </c>
    </row>
    <row r="20" spans="1:13" ht="12.75">
      <c r="A20" t="s">
        <v>1191</v>
      </c>
      <c r="C20">
        <v>6624605</v>
      </c>
      <c r="D20" t="s">
        <v>232</v>
      </c>
      <c r="E20" t="s">
        <v>233</v>
      </c>
      <c r="F20">
        <v>0.1</v>
      </c>
      <c r="G20" t="s">
        <v>106</v>
      </c>
      <c r="H20" t="s">
        <v>1192</v>
      </c>
      <c r="I20" s="2">
        <v>0.0124</v>
      </c>
      <c r="J20" s="3">
        <v>46123.5</v>
      </c>
      <c r="K20">
        <v>175.68</v>
      </c>
      <c r="L20">
        <v>81.03</v>
      </c>
      <c r="M20" s="2">
        <v>0.0002</v>
      </c>
    </row>
    <row r="21" spans="1:13" ht="12.75">
      <c r="A21" t="s">
        <v>1193</v>
      </c>
      <c r="C21">
        <v>6624704</v>
      </c>
      <c r="D21" t="s">
        <v>232</v>
      </c>
      <c r="E21" t="s">
        <v>233</v>
      </c>
      <c r="F21">
        <v>0.5</v>
      </c>
      <c r="G21" t="s">
        <v>106</v>
      </c>
      <c r="H21" t="s">
        <v>1194</v>
      </c>
      <c r="I21" s="2">
        <v>0.0092</v>
      </c>
      <c r="J21" s="3">
        <v>100439.09</v>
      </c>
      <c r="K21">
        <v>170.18</v>
      </c>
      <c r="L21">
        <v>170.93</v>
      </c>
      <c r="M21" s="2">
        <v>0.0003</v>
      </c>
    </row>
    <row r="22" spans="1:12" ht="12.75">
      <c r="A22" t="s">
        <v>1195</v>
      </c>
      <c r="C22">
        <v>6475727</v>
      </c>
      <c r="D22" t="s">
        <v>232</v>
      </c>
      <c r="E22" t="s">
        <v>233</v>
      </c>
      <c r="F22">
        <v>0.2</v>
      </c>
      <c r="G22" t="s">
        <v>106</v>
      </c>
      <c r="H22" t="s">
        <v>1183</v>
      </c>
      <c r="I22" s="2">
        <v>0.0107</v>
      </c>
      <c r="J22" s="3">
        <v>9619.29</v>
      </c>
      <c r="K22">
        <v>174.14</v>
      </c>
      <c r="L22">
        <v>16.75</v>
      </c>
    </row>
    <row r="23" spans="1:13" ht="12.75">
      <c r="A23" t="s">
        <v>1196</v>
      </c>
      <c r="C23">
        <v>6624894</v>
      </c>
      <c r="D23" t="s">
        <v>232</v>
      </c>
      <c r="E23" t="s">
        <v>233</v>
      </c>
      <c r="F23">
        <v>0.9</v>
      </c>
      <c r="G23" t="s">
        <v>106</v>
      </c>
      <c r="H23" t="s">
        <v>1197</v>
      </c>
      <c r="I23" s="2">
        <v>0.009</v>
      </c>
      <c r="J23" s="3">
        <v>73015.31</v>
      </c>
      <c r="K23">
        <v>156.2</v>
      </c>
      <c r="L23">
        <v>114.05</v>
      </c>
      <c r="M23" s="2">
        <v>0.0002</v>
      </c>
    </row>
    <row r="24" spans="1:13" ht="12.75">
      <c r="A24" t="s">
        <v>1198</v>
      </c>
      <c r="C24">
        <v>6475917</v>
      </c>
      <c r="D24" t="s">
        <v>232</v>
      </c>
      <c r="E24" t="s">
        <v>233</v>
      </c>
      <c r="F24">
        <v>0.6</v>
      </c>
      <c r="G24" t="s">
        <v>106</v>
      </c>
      <c r="H24" t="s">
        <v>1183</v>
      </c>
      <c r="I24" s="2">
        <v>0.0089</v>
      </c>
      <c r="J24" s="3">
        <v>47019.77</v>
      </c>
      <c r="K24">
        <v>166.6</v>
      </c>
      <c r="L24">
        <v>78.34</v>
      </c>
      <c r="M24" s="2">
        <v>0.0001</v>
      </c>
    </row>
    <row r="25" spans="1:13" ht="12.75">
      <c r="A25" t="s">
        <v>1199</v>
      </c>
      <c r="C25">
        <v>6624951</v>
      </c>
      <c r="D25" t="s">
        <v>232</v>
      </c>
      <c r="E25" t="s">
        <v>233</v>
      </c>
      <c r="F25">
        <v>1.1</v>
      </c>
      <c r="G25" t="s">
        <v>106</v>
      </c>
      <c r="H25" t="s">
        <v>1200</v>
      </c>
      <c r="I25" s="2">
        <v>0.0098</v>
      </c>
      <c r="J25" s="3">
        <v>73483.78</v>
      </c>
      <c r="K25">
        <v>152.86</v>
      </c>
      <c r="L25">
        <v>112.32</v>
      </c>
      <c r="M25" s="2">
        <v>0.0002</v>
      </c>
    </row>
    <row r="26" spans="1:13" ht="12.75">
      <c r="A26" t="s">
        <v>1201</v>
      </c>
      <c r="C26">
        <v>6476147</v>
      </c>
      <c r="D26" t="s">
        <v>232</v>
      </c>
      <c r="E26" t="s">
        <v>233</v>
      </c>
      <c r="F26">
        <v>1.1</v>
      </c>
      <c r="G26" t="s">
        <v>106</v>
      </c>
      <c r="H26" t="s">
        <v>1200</v>
      </c>
      <c r="I26" s="2">
        <v>0.0094</v>
      </c>
      <c r="J26" s="3">
        <v>158883.88</v>
      </c>
      <c r="K26">
        <v>154.24</v>
      </c>
      <c r="L26">
        <v>245.07</v>
      </c>
      <c r="M26" s="2">
        <v>0.0005</v>
      </c>
    </row>
    <row r="27" spans="1:13" ht="12.75">
      <c r="A27" t="s">
        <v>1202</v>
      </c>
      <c r="C27">
        <v>6624977</v>
      </c>
      <c r="D27" t="s">
        <v>232</v>
      </c>
      <c r="E27" t="s">
        <v>233</v>
      </c>
      <c r="F27">
        <v>1.2</v>
      </c>
      <c r="G27" t="s">
        <v>106</v>
      </c>
      <c r="H27" t="s">
        <v>1185</v>
      </c>
      <c r="I27" s="2">
        <v>0.0098</v>
      </c>
      <c r="J27" s="3">
        <v>85633.01</v>
      </c>
      <c r="K27">
        <v>151.94</v>
      </c>
      <c r="L27">
        <v>130.11</v>
      </c>
      <c r="M27" s="2">
        <v>0.0002</v>
      </c>
    </row>
    <row r="28" spans="1:13" ht="12.75">
      <c r="A28" t="s">
        <v>1203</v>
      </c>
      <c r="C28">
        <v>6625057</v>
      </c>
      <c r="D28" t="s">
        <v>232</v>
      </c>
      <c r="E28" t="s">
        <v>233</v>
      </c>
      <c r="F28">
        <v>1.2</v>
      </c>
      <c r="G28" t="s">
        <v>106</v>
      </c>
      <c r="H28" t="s">
        <v>1204</v>
      </c>
      <c r="I28" s="2">
        <v>0.0104</v>
      </c>
      <c r="J28" s="3">
        <v>94729.88</v>
      </c>
      <c r="K28">
        <v>149.31</v>
      </c>
      <c r="L28">
        <v>141.44</v>
      </c>
      <c r="M28" s="2">
        <v>0.0003</v>
      </c>
    </row>
    <row r="29" spans="1:13" ht="12.75">
      <c r="A29" t="s">
        <v>1205</v>
      </c>
      <c r="C29">
        <v>6476345</v>
      </c>
      <c r="D29" t="s">
        <v>232</v>
      </c>
      <c r="E29" t="s">
        <v>233</v>
      </c>
      <c r="F29">
        <v>1.4</v>
      </c>
      <c r="G29" t="s">
        <v>106</v>
      </c>
      <c r="H29" t="s">
        <v>1206</v>
      </c>
      <c r="I29" s="2">
        <v>0.011</v>
      </c>
      <c r="J29" s="3">
        <v>38442.51</v>
      </c>
      <c r="K29">
        <v>144.79</v>
      </c>
      <c r="L29">
        <v>55.66</v>
      </c>
      <c r="M29" s="2">
        <v>0.0001</v>
      </c>
    </row>
    <row r="30" spans="1:13" ht="12.75">
      <c r="A30" t="s">
        <v>1207</v>
      </c>
      <c r="C30">
        <v>6476253</v>
      </c>
      <c r="D30" t="s">
        <v>232</v>
      </c>
      <c r="E30" t="s">
        <v>233</v>
      </c>
      <c r="F30">
        <v>1.2</v>
      </c>
      <c r="G30" t="s">
        <v>106</v>
      </c>
      <c r="H30" t="s">
        <v>1194</v>
      </c>
      <c r="I30" s="2">
        <v>0.0104</v>
      </c>
      <c r="J30" s="3">
        <v>67672.63</v>
      </c>
      <c r="K30">
        <v>149.41</v>
      </c>
      <c r="L30">
        <v>101.11</v>
      </c>
      <c r="M30" s="2">
        <v>0.0002</v>
      </c>
    </row>
    <row r="31" spans="1:13" ht="12.75">
      <c r="A31" t="s">
        <v>1208</v>
      </c>
      <c r="C31">
        <v>6476238</v>
      </c>
      <c r="D31" t="s">
        <v>232</v>
      </c>
      <c r="E31" t="s">
        <v>233</v>
      </c>
      <c r="F31">
        <v>1.2</v>
      </c>
      <c r="G31" t="s">
        <v>106</v>
      </c>
      <c r="H31" t="s">
        <v>1187</v>
      </c>
      <c r="I31" s="2">
        <v>0.0098</v>
      </c>
      <c r="J31" s="3">
        <v>135301.68</v>
      </c>
      <c r="K31">
        <v>151.34</v>
      </c>
      <c r="L31">
        <v>204.77</v>
      </c>
      <c r="M31" s="2">
        <v>0.0004</v>
      </c>
    </row>
    <row r="32" spans="1:13" ht="12.75">
      <c r="A32" t="s">
        <v>1209</v>
      </c>
      <c r="C32">
        <v>6476329</v>
      </c>
      <c r="D32" t="s">
        <v>232</v>
      </c>
      <c r="E32" t="s">
        <v>233</v>
      </c>
      <c r="F32">
        <v>1.3</v>
      </c>
      <c r="G32" t="s">
        <v>106</v>
      </c>
      <c r="H32" t="s">
        <v>1189</v>
      </c>
      <c r="I32" s="2">
        <v>0.011</v>
      </c>
      <c r="J32" s="3">
        <v>100723.87</v>
      </c>
      <c r="K32">
        <v>146.81</v>
      </c>
      <c r="L32">
        <v>147.87</v>
      </c>
      <c r="M32" s="2">
        <v>0.0003</v>
      </c>
    </row>
    <row r="33" spans="1:13" ht="12.75">
      <c r="A33" t="s">
        <v>1210</v>
      </c>
      <c r="C33">
        <v>6625024</v>
      </c>
      <c r="D33" t="s">
        <v>232</v>
      </c>
      <c r="E33" t="s">
        <v>233</v>
      </c>
      <c r="F33">
        <v>1.2</v>
      </c>
      <c r="G33" t="s">
        <v>106</v>
      </c>
      <c r="H33" t="s">
        <v>1183</v>
      </c>
      <c r="I33" s="2">
        <v>0.0098</v>
      </c>
      <c r="J33" s="3">
        <v>56891.34</v>
      </c>
      <c r="K33">
        <v>151.46</v>
      </c>
      <c r="L33">
        <v>86.17</v>
      </c>
      <c r="M33" s="2">
        <v>0.0002</v>
      </c>
    </row>
    <row r="34" spans="1:13" ht="12.75">
      <c r="A34" t="s">
        <v>1211</v>
      </c>
      <c r="C34">
        <v>6625099</v>
      </c>
      <c r="D34" t="s">
        <v>232</v>
      </c>
      <c r="E34" t="s">
        <v>233</v>
      </c>
      <c r="F34">
        <v>1.5</v>
      </c>
      <c r="G34" t="s">
        <v>106</v>
      </c>
      <c r="H34" t="s">
        <v>1212</v>
      </c>
      <c r="I34" s="2">
        <v>0.0117</v>
      </c>
      <c r="J34" s="3">
        <v>239640.77</v>
      </c>
      <c r="K34">
        <v>143.21</v>
      </c>
      <c r="L34">
        <v>343.18</v>
      </c>
      <c r="M34" s="2">
        <v>0.0006</v>
      </c>
    </row>
    <row r="35" spans="1:13" ht="12.75">
      <c r="A35" t="s">
        <v>1213</v>
      </c>
      <c r="C35">
        <v>6625164</v>
      </c>
      <c r="D35" t="s">
        <v>232</v>
      </c>
      <c r="E35" t="s">
        <v>233</v>
      </c>
      <c r="F35">
        <v>1.6</v>
      </c>
      <c r="G35" t="s">
        <v>106</v>
      </c>
      <c r="H35" t="s">
        <v>1204</v>
      </c>
      <c r="I35" s="2">
        <v>0.0125</v>
      </c>
      <c r="J35" s="3">
        <v>37373.32</v>
      </c>
      <c r="K35">
        <v>141.44</v>
      </c>
      <c r="L35">
        <v>52.86</v>
      </c>
      <c r="M35" s="2">
        <v>0.0001</v>
      </c>
    </row>
    <row r="36" spans="1:13" ht="12.75">
      <c r="A36" t="s">
        <v>1214</v>
      </c>
      <c r="C36">
        <v>6476360</v>
      </c>
      <c r="D36" t="s">
        <v>232</v>
      </c>
      <c r="E36" t="s">
        <v>233</v>
      </c>
      <c r="F36">
        <v>1.5</v>
      </c>
      <c r="G36" t="s">
        <v>106</v>
      </c>
      <c r="H36" t="s">
        <v>1204</v>
      </c>
      <c r="I36" s="2">
        <v>0.0117</v>
      </c>
      <c r="J36" s="3">
        <v>66441.42</v>
      </c>
      <c r="K36">
        <v>143.43</v>
      </c>
      <c r="L36">
        <v>95.3</v>
      </c>
      <c r="M36" s="2">
        <v>0.0002</v>
      </c>
    </row>
    <row r="37" spans="1:13" ht="12.75">
      <c r="A37" t="s">
        <v>1215</v>
      </c>
      <c r="C37">
        <v>6625453</v>
      </c>
      <c r="D37" t="s">
        <v>232</v>
      </c>
      <c r="E37" t="s">
        <v>233</v>
      </c>
      <c r="F37">
        <v>2.1</v>
      </c>
      <c r="G37" t="s">
        <v>106</v>
      </c>
      <c r="H37" t="s">
        <v>1216</v>
      </c>
      <c r="I37" s="2">
        <v>0.0155</v>
      </c>
      <c r="J37" s="3">
        <v>366724.18</v>
      </c>
      <c r="K37">
        <v>136.79</v>
      </c>
      <c r="L37">
        <v>501.64</v>
      </c>
      <c r="M37" s="2">
        <v>0.0009</v>
      </c>
    </row>
    <row r="38" spans="1:13" ht="12.75">
      <c r="A38" t="s">
        <v>1217</v>
      </c>
      <c r="C38">
        <v>6476725</v>
      </c>
      <c r="D38" t="s">
        <v>232</v>
      </c>
      <c r="E38" t="s">
        <v>233</v>
      </c>
      <c r="F38">
        <v>2.1</v>
      </c>
      <c r="G38" t="s">
        <v>106</v>
      </c>
      <c r="H38" t="s">
        <v>1218</v>
      </c>
      <c r="I38" s="2">
        <v>0.0155</v>
      </c>
      <c r="J38" s="3">
        <v>293280.04</v>
      </c>
      <c r="K38">
        <v>136.93</v>
      </c>
      <c r="L38">
        <v>401.59</v>
      </c>
      <c r="M38" s="2">
        <v>0.0008</v>
      </c>
    </row>
    <row r="39" spans="1:13" ht="12.75">
      <c r="A39" t="s">
        <v>1219</v>
      </c>
      <c r="C39">
        <v>6476576</v>
      </c>
      <c r="D39" t="s">
        <v>232</v>
      </c>
      <c r="E39" t="s">
        <v>233</v>
      </c>
      <c r="F39">
        <v>1.8</v>
      </c>
      <c r="G39" t="s">
        <v>106</v>
      </c>
      <c r="H39" t="s">
        <v>1220</v>
      </c>
      <c r="I39" s="2">
        <v>0.0132</v>
      </c>
      <c r="J39" s="3">
        <v>109416.7</v>
      </c>
      <c r="K39">
        <v>144.98</v>
      </c>
      <c r="L39">
        <v>158.63</v>
      </c>
      <c r="M39" s="2">
        <v>0.0003</v>
      </c>
    </row>
    <row r="40" spans="1:13" ht="12.75">
      <c r="A40" t="s">
        <v>1221</v>
      </c>
      <c r="C40">
        <v>6476964</v>
      </c>
      <c r="D40" t="s">
        <v>232</v>
      </c>
      <c r="E40" t="s">
        <v>233</v>
      </c>
      <c r="F40">
        <v>2.7</v>
      </c>
      <c r="G40" t="s">
        <v>106</v>
      </c>
      <c r="H40" t="s">
        <v>1222</v>
      </c>
      <c r="I40" s="2">
        <v>0.0193</v>
      </c>
      <c r="J40" s="3">
        <v>306015.88</v>
      </c>
      <c r="K40">
        <v>138.62</v>
      </c>
      <c r="L40">
        <v>424.2</v>
      </c>
      <c r="M40" s="2">
        <v>0.0008</v>
      </c>
    </row>
    <row r="41" spans="1:13" ht="12.75">
      <c r="A41" t="s">
        <v>1223</v>
      </c>
      <c r="C41">
        <v>6477103</v>
      </c>
      <c r="D41" t="s">
        <v>232</v>
      </c>
      <c r="E41" t="s">
        <v>233</v>
      </c>
      <c r="F41">
        <v>3.1</v>
      </c>
      <c r="G41" t="s">
        <v>106</v>
      </c>
      <c r="H41" t="s">
        <v>1224</v>
      </c>
      <c r="I41" s="2">
        <v>0.0218</v>
      </c>
      <c r="J41" s="3">
        <v>610479.37</v>
      </c>
      <c r="K41">
        <v>138.9</v>
      </c>
      <c r="L41">
        <v>847.95</v>
      </c>
      <c r="M41" s="2">
        <v>0.0016</v>
      </c>
    </row>
    <row r="42" spans="1:13" ht="12.75">
      <c r="A42" t="s">
        <v>1225</v>
      </c>
      <c r="C42">
        <v>6477137</v>
      </c>
      <c r="D42" t="s">
        <v>232</v>
      </c>
      <c r="E42" t="s">
        <v>233</v>
      </c>
      <c r="F42">
        <v>3.5</v>
      </c>
      <c r="G42" t="s">
        <v>106</v>
      </c>
      <c r="H42" t="s">
        <v>1226</v>
      </c>
      <c r="I42" s="2">
        <v>0.0234</v>
      </c>
      <c r="J42" s="3">
        <v>795855.62</v>
      </c>
      <c r="K42">
        <v>137.22</v>
      </c>
      <c r="L42" s="3">
        <v>1092.1</v>
      </c>
      <c r="M42" s="2">
        <v>0.0021</v>
      </c>
    </row>
    <row r="43" spans="1:13" ht="12.75">
      <c r="A43" t="s">
        <v>1227</v>
      </c>
      <c r="C43">
        <v>6477541</v>
      </c>
      <c r="D43" t="s">
        <v>232</v>
      </c>
      <c r="E43" t="s">
        <v>233</v>
      </c>
      <c r="F43">
        <v>3.9</v>
      </c>
      <c r="G43" t="s">
        <v>106</v>
      </c>
      <c r="H43" t="s">
        <v>1228</v>
      </c>
      <c r="I43" s="2">
        <v>0.0265</v>
      </c>
      <c r="J43" s="3">
        <v>596569.12</v>
      </c>
      <c r="K43">
        <v>133.54</v>
      </c>
      <c r="L43">
        <v>796.64</v>
      </c>
      <c r="M43" s="2">
        <v>0.0015</v>
      </c>
    </row>
    <row r="44" spans="1:13" ht="12.75">
      <c r="A44" t="s">
        <v>1229</v>
      </c>
      <c r="C44">
        <v>6477244</v>
      </c>
      <c r="D44" t="s">
        <v>232</v>
      </c>
      <c r="E44" t="s">
        <v>233</v>
      </c>
      <c r="F44">
        <v>3.5</v>
      </c>
      <c r="G44" t="s">
        <v>106</v>
      </c>
      <c r="H44" t="s">
        <v>1230</v>
      </c>
      <c r="I44" s="2">
        <v>0.0244</v>
      </c>
      <c r="J44" s="3">
        <v>251308.74</v>
      </c>
      <c r="K44">
        <v>136.75</v>
      </c>
      <c r="L44">
        <v>343.67</v>
      </c>
      <c r="M44" s="2">
        <v>0.0006</v>
      </c>
    </row>
    <row r="45" spans="1:13" ht="12.75">
      <c r="A45" t="s">
        <v>1231</v>
      </c>
      <c r="C45">
        <v>6477269</v>
      </c>
      <c r="D45" t="s">
        <v>232</v>
      </c>
      <c r="E45" t="s">
        <v>233</v>
      </c>
      <c r="F45">
        <v>3.6</v>
      </c>
      <c r="G45" t="s">
        <v>106</v>
      </c>
      <c r="H45" t="s">
        <v>1185</v>
      </c>
      <c r="I45" s="2">
        <v>0.0243</v>
      </c>
      <c r="J45" s="3">
        <v>793866.08</v>
      </c>
      <c r="K45">
        <v>135.13</v>
      </c>
      <c r="L45" s="3">
        <v>1072.75</v>
      </c>
      <c r="M45" s="2">
        <v>0.002</v>
      </c>
    </row>
    <row r="46" spans="1:13" ht="12.75">
      <c r="A46" t="s">
        <v>1232</v>
      </c>
      <c r="C46">
        <v>6475784</v>
      </c>
      <c r="D46" t="s">
        <v>232</v>
      </c>
      <c r="E46" t="s">
        <v>233</v>
      </c>
      <c r="F46">
        <v>0.4</v>
      </c>
      <c r="G46" t="s">
        <v>106</v>
      </c>
      <c r="H46" t="s">
        <v>1185</v>
      </c>
      <c r="I46" s="2">
        <v>0.0097</v>
      </c>
      <c r="J46" s="3">
        <v>41262.8</v>
      </c>
      <c r="K46">
        <v>173.34</v>
      </c>
      <c r="L46">
        <v>71.52</v>
      </c>
      <c r="M46" s="2">
        <v>0.0001</v>
      </c>
    </row>
    <row r="47" spans="1:13" ht="12.75">
      <c r="A47" t="s">
        <v>1233</v>
      </c>
      <c r="C47">
        <v>6476915</v>
      </c>
      <c r="D47" t="s">
        <v>232</v>
      </c>
      <c r="E47" t="s">
        <v>233</v>
      </c>
      <c r="F47">
        <v>0.1</v>
      </c>
      <c r="G47" t="s">
        <v>106</v>
      </c>
      <c r="H47" t="s">
        <v>1234</v>
      </c>
      <c r="I47" s="2">
        <v>0.0124</v>
      </c>
      <c r="J47" s="3">
        <v>150000</v>
      </c>
      <c r="K47">
        <v>123.52</v>
      </c>
      <c r="L47">
        <v>185.28</v>
      </c>
      <c r="M47" s="2">
        <v>0.0003</v>
      </c>
    </row>
    <row r="48" spans="1:12" ht="12.75">
      <c r="A48" t="s">
        <v>1235</v>
      </c>
      <c r="C48">
        <v>6475651</v>
      </c>
      <c r="D48" t="s">
        <v>232</v>
      </c>
      <c r="E48" t="s">
        <v>233</v>
      </c>
      <c r="F48">
        <v>0.2</v>
      </c>
      <c r="G48" t="s">
        <v>106</v>
      </c>
      <c r="H48" t="s">
        <v>1236</v>
      </c>
      <c r="I48" s="2">
        <v>0.0124</v>
      </c>
      <c r="J48" s="3">
        <v>4390.39</v>
      </c>
      <c r="K48">
        <v>176.89</v>
      </c>
      <c r="L48">
        <v>7.77</v>
      </c>
    </row>
    <row r="49" spans="1:13" ht="12.75">
      <c r="A49" s="1" t="s">
        <v>514</v>
      </c>
      <c r="F49" s="1">
        <v>2.4</v>
      </c>
      <c r="I49" s="5">
        <v>0.0179</v>
      </c>
      <c r="J49" s="4">
        <v>6069557.91</v>
      </c>
      <c r="L49" s="4">
        <v>8635.3</v>
      </c>
      <c r="M49" s="5">
        <v>0.0163</v>
      </c>
    </row>
    <row r="50" ht="12.75">
      <c r="A50" t="s">
        <v>515</v>
      </c>
    </row>
    <row r="51" spans="1:13" ht="12.75">
      <c r="A51" t="s">
        <v>1237</v>
      </c>
      <c r="C51">
        <v>6401012</v>
      </c>
      <c r="D51" t="s">
        <v>232</v>
      </c>
      <c r="E51" t="s">
        <v>233</v>
      </c>
      <c r="F51">
        <v>0.5</v>
      </c>
      <c r="G51" t="s">
        <v>106</v>
      </c>
      <c r="H51" t="s">
        <v>1194</v>
      </c>
      <c r="I51" s="2">
        <v>0.0092</v>
      </c>
      <c r="J51" s="3">
        <v>128338.83</v>
      </c>
      <c r="K51">
        <v>170.15</v>
      </c>
      <c r="L51">
        <v>218.36</v>
      </c>
      <c r="M51" s="2">
        <v>0.0004</v>
      </c>
    </row>
    <row r="52" spans="1:13" ht="12.75">
      <c r="A52" t="s">
        <v>1238</v>
      </c>
      <c r="C52">
        <v>6401061</v>
      </c>
      <c r="D52" t="s">
        <v>232</v>
      </c>
      <c r="E52" t="s">
        <v>233</v>
      </c>
      <c r="F52">
        <v>0.7</v>
      </c>
      <c r="G52" t="s">
        <v>106</v>
      </c>
      <c r="H52" t="s">
        <v>1183</v>
      </c>
      <c r="I52" s="2">
        <v>0.0088</v>
      </c>
      <c r="J52" s="3">
        <v>70124.11</v>
      </c>
      <c r="K52">
        <v>162.61</v>
      </c>
      <c r="L52">
        <v>114.03</v>
      </c>
      <c r="M52" s="2">
        <v>0.0002</v>
      </c>
    </row>
    <row r="53" spans="1:13" ht="12.75">
      <c r="A53" t="s">
        <v>1238</v>
      </c>
      <c r="C53">
        <v>6401095</v>
      </c>
      <c r="D53" t="s">
        <v>232</v>
      </c>
      <c r="E53" t="s">
        <v>233</v>
      </c>
      <c r="F53">
        <v>0.7</v>
      </c>
      <c r="G53" t="s">
        <v>106</v>
      </c>
      <c r="H53" t="s">
        <v>1183</v>
      </c>
      <c r="I53" s="2">
        <v>0.0089</v>
      </c>
      <c r="J53" s="3">
        <v>104407.01</v>
      </c>
      <c r="K53">
        <v>162.57</v>
      </c>
      <c r="L53">
        <v>169.73</v>
      </c>
      <c r="M53" s="2">
        <v>0.0003</v>
      </c>
    </row>
    <row r="54" spans="1:13" ht="12.75">
      <c r="A54" t="s">
        <v>1239</v>
      </c>
      <c r="C54">
        <v>6401103</v>
      </c>
      <c r="D54" t="s">
        <v>232</v>
      </c>
      <c r="E54" t="s">
        <v>233</v>
      </c>
      <c r="F54">
        <v>0.8</v>
      </c>
      <c r="G54" t="s">
        <v>106</v>
      </c>
      <c r="H54" t="s">
        <v>1204</v>
      </c>
      <c r="I54" s="2">
        <v>0.0089</v>
      </c>
      <c r="J54" s="3">
        <v>138652.87</v>
      </c>
      <c r="K54">
        <v>160.54</v>
      </c>
      <c r="L54">
        <v>222.59</v>
      </c>
      <c r="M54" s="2">
        <v>0.0004</v>
      </c>
    </row>
    <row r="55" spans="1:13" ht="12.75">
      <c r="A55" t="s">
        <v>1240</v>
      </c>
      <c r="C55">
        <v>6401087</v>
      </c>
      <c r="D55" t="s">
        <v>232</v>
      </c>
      <c r="E55" t="s">
        <v>233</v>
      </c>
      <c r="F55">
        <v>0.7</v>
      </c>
      <c r="G55" t="s">
        <v>106</v>
      </c>
      <c r="H55" t="s">
        <v>1187</v>
      </c>
      <c r="I55" s="2">
        <v>0.0089</v>
      </c>
      <c r="J55" s="3">
        <v>62154.91</v>
      </c>
      <c r="K55">
        <v>162.49</v>
      </c>
      <c r="L55">
        <v>101</v>
      </c>
      <c r="M55" s="2">
        <v>0.0002</v>
      </c>
    </row>
    <row r="56" spans="1:13" ht="12.75">
      <c r="A56" t="s">
        <v>1241</v>
      </c>
      <c r="C56">
        <v>6401046</v>
      </c>
      <c r="D56" t="s">
        <v>232</v>
      </c>
      <c r="E56" t="s">
        <v>233</v>
      </c>
      <c r="F56">
        <v>0.7</v>
      </c>
      <c r="G56" t="s">
        <v>106</v>
      </c>
      <c r="H56" t="s">
        <v>1189</v>
      </c>
      <c r="I56" s="2">
        <v>0.009</v>
      </c>
      <c r="J56" s="3">
        <v>40068.33</v>
      </c>
      <c r="K56">
        <v>164.39</v>
      </c>
      <c r="L56">
        <v>65.87</v>
      </c>
      <c r="M56" s="2">
        <v>0.0001</v>
      </c>
    </row>
    <row r="57" spans="1:13" ht="12.75">
      <c r="A57" t="s">
        <v>1241</v>
      </c>
      <c r="C57">
        <v>6401020</v>
      </c>
      <c r="D57" t="s">
        <v>232</v>
      </c>
      <c r="E57" t="s">
        <v>233</v>
      </c>
      <c r="F57">
        <v>0.7</v>
      </c>
      <c r="G57" t="s">
        <v>106</v>
      </c>
      <c r="H57" t="s">
        <v>1189</v>
      </c>
      <c r="I57" s="2">
        <v>0.009</v>
      </c>
      <c r="J57" s="3">
        <v>133561.06</v>
      </c>
      <c r="K57">
        <v>164.4</v>
      </c>
      <c r="L57">
        <v>219.58</v>
      </c>
      <c r="M57" s="2">
        <v>0.0004</v>
      </c>
    </row>
    <row r="58" spans="1:13" ht="12.75">
      <c r="A58" t="s">
        <v>1242</v>
      </c>
      <c r="C58">
        <v>6401160</v>
      </c>
      <c r="D58" t="s">
        <v>232</v>
      </c>
      <c r="E58" t="s">
        <v>233</v>
      </c>
      <c r="F58">
        <v>1.4</v>
      </c>
      <c r="G58" t="s">
        <v>106</v>
      </c>
      <c r="H58" t="s">
        <v>1204</v>
      </c>
      <c r="I58" s="2">
        <v>0.011</v>
      </c>
      <c r="J58" s="3">
        <v>142094.83</v>
      </c>
      <c r="K58">
        <v>146.39</v>
      </c>
      <c r="L58">
        <v>208.01</v>
      </c>
      <c r="M58" s="2">
        <v>0.0004</v>
      </c>
    </row>
    <row r="59" spans="1:13" ht="12.75">
      <c r="A59" s="1" t="s">
        <v>517</v>
      </c>
      <c r="F59" s="1">
        <v>0.8</v>
      </c>
      <c r="I59" s="5">
        <v>0.0093</v>
      </c>
      <c r="J59" s="4">
        <v>819401.95</v>
      </c>
      <c r="L59" s="4">
        <v>1319.18</v>
      </c>
      <c r="M59" s="5">
        <v>0.0025</v>
      </c>
    </row>
    <row r="60" ht="12.75">
      <c r="A60" t="s">
        <v>229</v>
      </c>
    </row>
    <row r="61" spans="1:13" ht="12.75">
      <c r="A61" t="s">
        <v>1243</v>
      </c>
      <c r="C61">
        <v>6021620</v>
      </c>
      <c r="D61" t="s">
        <v>232</v>
      </c>
      <c r="E61" t="s">
        <v>233</v>
      </c>
      <c r="F61">
        <v>4.4</v>
      </c>
      <c r="G61" t="s">
        <v>106</v>
      </c>
      <c r="H61" t="s">
        <v>1244</v>
      </c>
      <c r="I61" s="2">
        <v>0.0274</v>
      </c>
      <c r="J61" s="3">
        <v>612906.79</v>
      </c>
      <c r="K61">
        <v>129.99</v>
      </c>
      <c r="L61">
        <v>796.73</v>
      </c>
      <c r="M61" s="2">
        <v>0.0015</v>
      </c>
    </row>
    <row r="62" spans="1:13" ht="12.75">
      <c r="A62" t="s">
        <v>1245</v>
      </c>
      <c r="C62">
        <v>6020978</v>
      </c>
      <c r="D62" t="s">
        <v>232</v>
      </c>
      <c r="E62" t="s">
        <v>233</v>
      </c>
      <c r="F62">
        <v>2.8</v>
      </c>
      <c r="G62" t="s">
        <v>106</v>
      </c>
      <c r="H62" t="s">
        <v>1246</v>
      </c>
      <c r="I62" s="2">
        <v>0.02</v>
      </c>
      <c r="J62" s="3">
        <v>507729.2</v>
      </c>
      <c r="K62">
        <v>137.66</v>
      </c>
      <c r="L62">
        <v>698.96</v>
      </c>
      <c r="M62" s="2">
        <v>0.0013</v>
      </c>
    </row>
    <row r="63" spans="1:13" ht="12.75">
      <c r="A63" t="s">
        <v>1247</v>
      </c>
      <c r="C63">
        <v>6021190</v>
      </c>
      <c r="D63" t="s">
        <v>232</v>
      </c>
      <c r="E63" t="s">
        <v>233</v>
      </c>
      <c r="F63">
        <v>5.9</v>
      </c>
      <c r="G63" t="s">
        <v>106</v>
      </c>
      <c r="H63" t="s">
        <v>1220</v>
      </c>
      <c r="I63" s="2">
        <v>0.0308</v>
      </c>
      <c r="J63" s="3">
        <v>750000</v>
      </c>
      <c r="K63">
        <v>145.13</v>
      </c>
      <c r="L63" s="3">
        <v>1088.5</v>
      </c>
      <c r="M63" s="2">
        <v>0.0021</v>
      </c>
    </row>
    <row r="64" spans="1:13" ht="12.75">
      <c r="A64" t="s">
        <v>1248</v>
      </c>
      <c r="C64">
        <v>6021067</v>
      </c>
      <c r="D64" t="s">
        <v>232</v>
      </c>
      <c r="E64" t="s">
        <v>233</v>
      </c>
      <c r="F64">
        <v>3.3</v>
      </c>
      <c r="G64" t="s">
        <v>106</v>
      </c>
      <c r="H64" t="s">
        <v>1249</v>
      </c>
      <c r="I64" s="2">
        <v>0.0228</v>
      </c>
      <c r="J64" s="3">
        <v>781697.31</v>
      </c>
      <c r="K64">
        <v>142.65</v>
      </c>
      <c r="L64" s="3">
        <v>1115.11</v>
      </c>
      <c r="M64" s="2">
        <v>0.0021</v>
      </c>
    </row>
    <row r="65" spans="1:13" ht="12.75">
      <c r="A65" t="s">
        <v>1250</v>
      </c>
      <c r="C65">
        <v>6021075</v>
      </c>
      <c r="D65" t="s">
        <v>232</v>
      </c>
      <c r="E65" t="s">
        <v>233</v>
      </c>
      <c r="F65">
        <v>3.6</v>
      </c>
      <c r="G65" t="s">
        <v>106</v>
      </c>
      <c r="H65" t="s">
        <v>1251</v>
      </c>
      <c r="I65" s="2">
        <v>0.0232</v>
      </c>
      <c r="J65" s="3">
        <v>802174.79</v>
      </c>
      <c r="K65">
        <v>135.01</v>
      </c>
      <c r="L65" s="3">
        <v>1083</v>
      </c>
      <c r="M65" s="2">
        <v>0.002</v>
      </c>
    </row>
    <row r="66" spans="1:13" ht="12.75">
      <c r="A66" t="s">
        <v>1252</v>
      </c>
      <c r="C66">
        <v>6021133</v>
      </c>
      <c r="D66" t="s">
        <v>232</v>
      </c>
      <c r="E66" t="s">
        <v>233</v>
      </c>
      <c r="F66">
        <v>3.7</v>
      </c>
      <c r="G66" t="s">
        <v>106</v>
      </c>
      <c r="H66" t="s">
        <v>1253</v>
      </c>
      <c r="I66" s="2">
        <v>0.024</v>
      </c>
      <c r="J66" s="3">
        <v>676907.67</v>
      </c>
      <c r="K66">
        <v>134.57</v>
      </c>
      <c r="L66">
        <v>910.93</v>
      </c>
      <c r="M66" s="2">
        <v>0.0017</v>
      </c>
    </row>
    <row r="67" spans="1:13" ht="12.75">
      <c r="A67" t="s">
        <v>1254</v>
      </c>
      <c r="C67">
        <v>6021406</v>
      </c>
      <c r="D67" t="s">
        <v>232</v>
      </c>
      <c r="E67" t="s">
        <v>233</v>
      </c>
      <c r="F67">
        <v>3.9</v>
      </c>
      <c r="G67" t="s">
        <v>106</v>
      </c>
      <c r="H67" t="s">
        <v>1228</v>
      </c>
      <c r="I67" s="2">
        <v>0.0265</v>
      </c>
      <c r="J67" s="3">
        <v>596569.13</v>
      </c>
      <c r="K67">
        <v>133.54</v>
      </c>
      <c r="L67">
        <v>796.64</v>
      </c>
      <c r="M67" s="2">
        <v>0.0015</v>
      </c>
    </row>
    <row r="68" spans="1:13" ht="12.75">
      <c r="A68" t="s">
        <v>1255</v>
      </c>
      <c r="C68">
        <v>6020671</v>
      </c>
      <c r="D68" t="s">
        <v>232</v>
      </c>
      <c r="E68" t="s">
        <v>233</v>
      </c>
      <c r="F68">
        <v>1.3</v>
      </c>
      <c r="G68" t="s">
        <v>106</v>
      </c>
      <c r="H68" t="s">
        <v>1212</v>
      </c>
      <c r="I68" s="2">
        <v>0.011</v>
      </c>
      <c r="J68" s="3">
        <v>153374.11</v>
      </c>
      <c r="K68">
        <v>146.34</v>
      </c>
      <c r="L68">
        <v>224.44</v>
      </c>
      <c r="M68" s="2">
        <v>0.0004</v>
      </c>
    </row>
    <row r="69" spans="1:13" ht="12.75">
      <c r="A69" t="s">
        <v>1256</v>
      </c>
      <c r="C69">
        <v>6020663</v>
      </c>
      <c r="D69" t="s">
        <v>232</v>
      </c>
      <c r="E69" t="s">
        <v>233</v>
      </c>
      <c r="F69">
        <v>1.6</v>
      </c>
      <c r="G69" t="s">
        <v>106</v>
      </c>
      <c r="H69" t="s">
        <v>1189</v>
      </c>
      <c r="I69" s="2">
        <v>0.0111</v>
      </c>
      <c r="J69" s="3">
        <v>257244.08</v>
      </c>
      <c r="K69">
        <v>150.56</v>
      </c>
      <c r="L69">
        <v>387.3</v>
      </c>
      <c r="M69" s="2">
        <v>0.0007</v>
      </c>
    </row>
    <row r="70" spans="1:13" ht="12.75">
      <c r="A70" t="s">
        <v>1257</v>
      </c>
      <c r="C70">
        <v>6020705</v>
      </c>
      <c r="D70" t="s">
        <v>232</v>
      </c>
      <c r="E70" t="s">
        <v>233</v>
      </c>
      <c r="F70">
        <v>1.6</v>
      </c>
      <c r="G70" t="s">
        <v>106</v>
      </c>
      <c r="H70" t="s">
        <v>1258</v>
      </c>
      <c r="I70" s="2">
        <v>0.0124</v>
      </c>
      <c r="J70" s="3">
        <v>374739.88</v>
      </c>
      <c r="K70">
        <v>143.2</v>
      </c>
      <c r="L70">
        <v>536.62</v>
      </c>
      <c r="M70" s="2">
        <v>0.001</v>
      </c>
    </row>
    <row r="71" spans="1:13" ht="12.75">
      <c r="A71" t="s">
        <v>1259</v>
      </c>
      <c r="C71">
        <v>6020283</v>
      </c>
      <c r="D71" t="s">
        <v>232</v>
      </c>
      <c r="E71" t="s">
        <v>233</v>
      </c>
      <c r="F71">
        <v>2.2</v>
      </c>
      <c r="G71" t="s">
        <v>106</v>
      </c>
      <c r="H71" t="s">
        <v>1192</v>
      </c>
      <c r="I71" s="2">
        <v>0.0164</v>
      </c>
      <c r="J71" s="3">
        <v>61814.38</v>
      </c>
      <c r="K71">
        <v>253.37</v>
      </c>
      <c r="L71">
        <v>156.62</v>
      </c>
      <c r="M71" s="2">
        <v>0.0003</v>
      </c>
    </row>
    <row r="72" spans="1:13" ht="12.75">
      <c r="A72" t="s">
        <v>1260</v>
      </c>
      <c r="C72">
        <v>6020242</v>
      </c>
      <c r="D72" t="s">
        <v>232</v>
      </c>
      <c r="E72" t="s">
        <v>233</v>
      </c>
      <c r="F72">
        <v>2.5</v>
      </c>
      <c r="G72" t="s">
        <v>106</v>
      </c>
      <c r="H72" t="s">
        <v>1181</v>
      </c>
      <c r="I72" s="2">
        <v>0.0184</v>
      </c>
      <c r="J72" s="3">
        <v>72709.53</v>
      </c>
      <c r="K72">
        <v>257.93</v>
      </c>
      <c r="L72">
        <v>187.54</v>
      </c>
      <c r="M72" s="2">
        <v>0.0004</v>
      </c>
    </row>
    <row r="73" spans="1:12" ht="12.75">
      <c r="A73" t="s">
        <v>1261</v>
      </c>
      <c r="C73">
        <v>6020234</v>
      </c>
      <c r="D73" t="s">
        <v>232</v>
      </c>
      <c r="E73" t="s">
        <v>233</v>
      </c>
      <c r="F73">
        <v>0.2</v>
      </c>
      <c r="G73" t="s">
        <v>106</v>
      </c>
      <c r="H73" t="s">
        <v>1262</v>
      </c>
      <c r="I73" s="2">
        <v>0.0124</v>
      </c>
      <c r="J73" s="3">
        <v>6948.63</v>
      </c>
      <c r="K73">
        <v>241.87</v>
      </c>
      <c r="L73">
        <v>16.81</v>
      </c>
    </row>
    <row r="74" spans="1:13" ht="12.75">
      <c r="A74" t="s">
        <v>1263</v>
      </c>
      <c r="C74">
        <v>6020846</v>
      </c>
      <c r="D74" t="s">
        <v>232</v>
      </c>
      <c r="E74" t="s">
        <v>233</v>
      </c>
      <c r="F74">
        <v>2.4</v>
      </c>
      <c r="G74" t="s">
        <v>106</v>
      </c>
      <c r="H74" t="s">
        <v>1220</v>
      </c>
      <c r="I74" s="2">
        <v>0.0171</v>
      </c>
      <c r="J74" s="3">
        <v>471868.16</v>
      </c>
      <c r="K74">
        <v>137.61</v>
      </c>
      <c r="L74">
        <v>649.32</v>
      </c>
      <c r="M74" s="2">
        <v>0.0012</v>
      </c>
    </row>
    <row r="75" spans="1:13" ht="12.75">
      <c r="A75" s="1" t="s">
        <v>235</v>
      </c>
      <c r="F75" s="1">
        <v>3.5</v>
      </c>
      <c r="I75" s="5">
        <v>0.0224</v>
      </c>
      <c r="J75" s="4">
        <v>6126683.66</v>
      </c>
      <c r="L75" s="4">
        <v>8648.51</v>
      </c>
      <c r="M75" s="5">
        <v>0.0163</v>
      </c>
    </row>
    <row r="76" ht="12.75">
      <c r="A76" t="s">
        <v>967</v>
      </c>
    </row>
    <row r="77" spans="1:13" ht="12.75">
      <c r="A77" t="s">
        <v>1264</v>
      </c>
      <c r="C77">
        <v>7290299</v>
      </c>
      <c r="D77" t="s">
        <v>220</v>
      </c>
      <c r="E77" t="s">
        <v>233</v>
      </c>
      <c r="F77">
        <v>4.4</v>
      </c>
      <c r="G77" t="s">
        <v>106</v>
      </c>
      <c r="H77" t="s">
        <v>1265</v>
      </c>
      <c r="I77" s="2">
        <v>0.0341</v>
      </c>
      <c r="J77" s="3">
        <v>1217654.92</v>
      </c>
      <c r="K77">
        <v>123.97</v>
      </c>
      <c r="L77" s="3">
        <v>1509.56</v>
      </c>
      <c r="M77" s="2">
        <v>0.0028</v>
      </c>
    </row>
    <row r="78" spans="1:13" ht="12.75">
      <c r="A78" t="s">
        <v>1266</v>
      </c>
      <c r="C78">
        <v>7290026</v>
      </c>
      <c r="D78" t="s">
        <v>220</v>
      </c>
      <c r="E78" t="s">
        <v>233</v>
      </c>
      <c r="F78">
        <v>0.5</v>
      </c>
      <c r="G78" t="s">
        <v>106</v>
      </c>
      <c r="H78" t="s">
        <v>1267</v>
      </c>
      <c r="I78" s="2">
        <v>0.0112</v>
      </c>
      <c r="J78" s="3">
        <v>63276.78</v>
      </c>
      <c r="K78">
        <v>171.93</v>
      </c>
      <c r="L78">
        <v>108.79</v>
      </c>
      <c r="M78" s="2">
        <v>0.0002</v>
      </c>
    </row>
    <row r="79" spans="1:13" ht="12.75">
      <c r="A79" t="s">
        <v>1268</v>
      </c>
      <c r="C79">
        <v>7290075</v>
      </c>
      <c r="D79" t="s">
        <v>220</v>
      </c>
      <c r="E79" t="s">
        <v>233</v>
      </c>
      <c r="F79">
        <v>0.6</v>
      </c>
      <c r="G79" t="s">
        <v>106</v>
      </c>
      <c r="H79" t="s">
        <v>1183</v>
      </c>
      <c r="I79" s="2">
        <v>0.0113</v>
      </c>
      <c r="J79" s="3">
        <v>24181.6</v>
      </c>
      <c r="K79">
        <v>166.36</v>
      </c>
      <c r="L79">
        <v>40.23</v>
      </c>
      <c r="M79" s="2">
        <v>0.0001</v>
      </c>
    </row>
    <row r="80" spans="1:13" ht="12.75">
      <c r="A80" t="s">
        <v>1269</v>
      </c>
      <c r="C80">
        <v>7290091</v>
      </c>
      <c r="D80" t="s">
        <v>220</v>
      </c>
      <c r="E80" t="s">
        <v>233</v>
      </c>
      <c r="F80">
        <v>0.7</v>
      </c>
      <c r="G80" t="s">
        <v>106</v>
      </c>
      <c r="H80" t="s">
        <v>1185</v>
      </c>
      <c r="I80" s="2">
        <v>0.0116</v>
      </c>
      <c r="J80" s="3">
        <v>17239.27</v>
      </c>
      <c r="K80">
        <v>162.38</v>
      </c>
      <c r="L80">
        <v>27.99</v>
      </c>
      <c r="M80" s="2">
        <v>0.0001</v>
      </c>
    </row>
    <row r="81" spans="1:13" ht="12.75">
      <c r="A81" t="s">
        <v>1270</v>
      </c>
      <c r="C81">
        <v>7290232</v>
      </c>
      <c r="D81" t="s">
        <v>220</v>
      </c>
      <c r="E81" t="s">
        <v>233</v>
      </c>
      <c r="F81">
        <v>3.5</v>
      </c>
      <c r="G81" t="s">
        <v>106</v>
      </c>
      <c r="H81" t="s">
        <v>1226</v>
      </c>
      <c r="I81" s="2">
        <v>0.0298</v>
      </c>
      <c r="J81" s="3">
        <v>400749.99</v>
      </c>
      <c r="K81">
        <v>134.1</v>
      </c>
      <c r="L81">
        <v>537.39</v>
      </c>
      <c r="M81" s="2">
        <v>0.001</v>
      </c>
    </row>
    <row r="82" spans="1:13" ht="12.75">
      <c r="A82" t="s">
        <v>1271</v>
      </c>
      <c r="C82">
        <v>7290323</v>
      </c>
      <c r="D82" t="s">
        <v>220</v>
      </c>
      <c r="E82" t="s">
        <v>233</v>
      </c>
      <c r="F82">
        <v>4.5</v>
      </c>
      <c r="G82" t="s">
        <v>106</v>
      </c>
      <c r="H82" t="s">
        <v>1272</v>
      </c>
      <c r="I82" s="2">
        <v>0.0348</v>
      </c>
      <c r="J82" s="3">
        <v>483196.11</v>
      </c>
      <c r="K82">
        <v>124.89</v>
      </c>
      <c r="L82">
        <v>603.46</v>
      </c>
      <c r="M82" s="2">
        <v>0.0011</v>
      </c>
    </row>
    <row r="83" spans="1:13" ht="12.75">
      <c r="A83" t="s">
        <v>1273</v>
      </c>
      <c r="C83">
        <v>7290307</v>
      </c>
      <c r="D83" t="s">
        <v>220</v>
      </c>
      <c r="E83" t="s">
        <v>233</v>
      </c>
      <c r="F83">
        <v>4.5</v>
      </c>
      <c r="G83" t="s">
        <v>106</v>
      </c>
      <c r="H83" t="s">
        <v>1265</v>
      </c>
      <c r="I83" s="2">
        <v>0.034</v>
      </c>
      <c r="J83" s="3">
        <v>609516.92</v>
      </c>
      <c r="K83">
        <v>124.49</v>
      </c>
      <c r="L83">
        <v>758.78</v>
      </c>
      <c r="M83" s="2">
        <v>0.0014</v>
      </c>
    </row>
    <row r="84" spans="1:13" ht="12.75">
      <c r="A84" s="1" t="s">
        <v>972</v>
      </c>
      <c r="F84" s="1">
        <v>4.1</v>
      </c>
      <c r="I84" s="5">
        <v>0.0324</v>
      </c>
      <c r="J84" s="4">
        <v>2815815.59</v>
      </c>
      <c r="L84" s="4">
        <v>3586.2</v>
      </c>
      <c r="M84" s="5">
        <v>0.0068</v>
      </c>
    </row>
    <row r="85" ht="12.75">
      <c r="A85" t="s">
        <v>236</v>
      </c>
    </row>
    <row r="86" spans="1:13" ht="12.75">
      <c r="A86" t="s">
        <v>1274</v>
      </c>
      <c r="C86">
        <v>6392567</v>
      </c>
      <c r="D86" t="s">
        <v>220</v>
      </c>
      <c r="E86" t="s">
        <v>233</v>
      </c>
      <c r="F86">
        <v>0.9</v>
      </c>
      <c r="G86" t="s">
        <v>106</v>
      </c>
      <c r="H86" t="s">
        <v>1265</v>
      </c>
      <c r="I86" s="2">
        <v>0.0121</v>
      </c>
      <c r="J86" s="3">
        <v>115314.17</v>
      </c>
      <c r="K86">
        <v>155.82</v>
      </c>
      <c r="L86">
        <v>179.68</v>
      </c>
      <c r="M86" s="2">
        <v>0.0003</v>
      </c>
    </row>
    <row r="87" spans="1:13" ht="12.75">
      <c r="A87" s="1" t="s">
        <v>242</v>
      </c>
      <c r="F87" s="1">
        <v>0.9</v>
      </c>
      <c r="I87" s="5">
        <v>0.0121</v>
      </c>
      <c r="J87" s="4">
        <v>115314.17</v>
      </c>
      <c r="L87" s="1">
        <v>179.68</v>
      </c>
      <c r="M87" s="5">
        <v>0.0003</v>
      </c>
    </row>
    <row r="88" ht="12.75">
      <c r="A88" t="s">
        <v>1275</v>
      </c>
    </row>
    <row r="89" spans="1:13" ht="12.75">
      <c r="A89" t="s">
        <v>1276</v>
      </c>
      <c r="C89">
        <v>6070221</v>
      </c>
      <c r="D89" t="s">
        <v>273</v>
      </c>
      <c r="F89">
        <v>0.7</v>
      </c>
      <c r="G89" t="s">
        <v>106</v>
      </c>
      <c r="H89" t="s">
        <v>1277</v>
      </c>
      <c r="I89" s="2">
        <v>0.0111</v>
      </c>
      <c r="J89" s="3">
        <v>30171.97</v>
      </c>
      <c r="K89">
        <v>281.93</v>
      </c>
      <c r="L89">
        <v>85.07</v>
      </c>
      <c r="M89" s="2">
        <v>0.0002</v>
      </c>
    </row>
    <row r="90" spans="1:13" ht="12.75">
      <c r="A90" t="s">
        <v>1278</v>
      </c>
      <c r="C90">
        <v>6070270</v>
      </c>
      <c r="D90" t="s">
        <v>273</v>
      </c>
      <c r="F90">
        <v>1.4</v>
      </c>
      <c r="G90" t="s">
        <v>106</v>
      </c>
      <c r="H90" t="s">
        <v>1279</v>
      </c>
      <c r="I90" s="2">
        <v>0.0147</v>
      </c>
      <c r="J90" s="3">
        <v>32773.22</v>
      </c>
      <c r="K90">
        <v>237.39</v>
      </c>
      <c r="L90">
        <v>77.8</v>
      </c>
      <c r="M90" s="2">
        <v>0.0001</v>
      </c>
    </row>
    <row r="91" spans="1:13" ht="12.75">
      <c r="A91" t="s">
        <v>1280</v>
      </c>
      <c r="C91">
        <v>6070767</v>
      </c>
      <c r="D91" t="s">
        <v>273</v>
      </c>
      <c r="F91">
        <v>1.6</v>
      </c>
      <c r="G91" t="s">
        <v>106</v>
      </c>
      <c r="H91" t="s">
        <v>1204</v>
      </c>
      <c r="I91" s="2">
        <v>0.0156</v>
      </c>
      <c r="J91" s="3">
        <v>116909.46</v>
      </c>
      <c r="K91">
        <v>141.61</v>
      </c>
      <c r="L91">
        <v>165.56</v>
      </c>
      <c r="M91" s="2">
        <v>0.0003</v>
      </c>
    </row>
    <row r="92" spans="1:13" ht="12.75">
      <c r="A92" t="s">
        <v>1281</v>
      </c>
      <c r="C92">
        <v>6070684</v>
      </c>
      <c r="D92" t="s">
        <v>273</v>
      </c>
      <c r="F92">
        <v>1.2</v>
      </c>
      <c r="G92" t="s">
        <v>106</v>
      </c>
      <c r="H92" t="s">
        <v>1187</v>
      </c>
      <c r="I92" s="2">
        <v>0.0129</v>
      </c>
      <c r="J92" s="3">
        <v>130937.12</v>
      </c>
      <c r="K92">
        <v>150.77</v>
      </c>
      <c r="L92">
        <v>197.42</v>
      </c>
      <c r="M92" s="2">
        <v>0.0004</v>
      </c>
    </row>
    <row r="93" spans="1:13" ht="12.75">
      <c r="A93" t="s">
        <v>1282</v>
      </c>
      <c r="C93">
        <v>6070718</v>
      </c>
      <c r="D93" t="s">
        <v>273</v>
      </c>
      <c r="F93">
        <v>1.3</v>
      </c>
      <c r="G93" t="s">
        <v>106</v>
      </c>
      <c r="H93" t="s">
        <v>1189</v>
      </c>
      <c r="I93" s="2">
        <v>0.0138</v>
      </c>
      <c r="J93" s="3">
        <v>76175.71</v>
      </c>
      <c r="K93">
        <v>147.84</v>
      </c>
      <c r="L93">
        <v>112.62</v>
      </c>
      <c r="M93" s="2">
        <v>0.0002</v>
      </c>
    </row>
    <row r="94" spans="1:13" ht="12.75">
      <c r="A94" t="s">
        <v>1282</v>
      </c>
      <c r="C94">
        <v>6070700</v>
      </c>
      <c r="D94" t="s">
        <v>273</v>
      </c>
      <c r="F94">
        <v>1.3</v>
      </c>
      <c r="G94" t="s">
        <v>106</v>
      </c>
      <c r="H94" t="s">
        <v>1189</v>
      </c>
      <c r="I94" s="2">
        <v>0.0138</v>
      </c>
      <c r="J94" s="3">
        <v>117528.21</v>
      </c>
      <c r="K94">
        <v>147.86</v>
      </c>
      <c r="L94">
        <v>173.77</v>
      </c>
      <c r="M94" s="2">
        <v>0.0003</v>
      </c>
    </row>
    <row r="95" spans="1:13" ht="12.75">
      <c r="A95" t="s">
        <v>1283</v>
      </c>
      <c r="C95">
        <v>6070304</v>
      </c>
      <c r="D95" t="s">
        <v>273</v>
      </c>
      <c r="F95">
        <v>1.9</v>
      </c>
      <c r="G95" t="s">
        <v>106</v>
      </c>
      <c r="H95" t="s">
        <v>1284</v>
      </c>
      <c r="I95" s="2">
        <v>0.0185</v>
      </c>
      <c r="J95" s="3">
        <v>24414.95</v>
      </c>
      <c r="K95">
        <v>216.78</v>
      </c>
      <c r="L95">
        <v>52.93</v>
      </c>
      <c r="M95" s="2">
        <v>0.0001</v>
      </c>
    </row>
    <row r="96" spans="1:13" ht="12.75">
      <c r="A96" t="s">
        <v>1285</v>
      </c>
      <c r="C96">
        <v>6070866</v>
      </c>
      <c r="D96" t="s">
        <v>273</v>
      </c>
      <c r="F96">
        <v>2.3</v>
      </c>
      <c r="G96" t="s">
        <v>106</v>
      </c>
      <c r="H96" t="s">
        <v>1249</v>
      </c>
      <c r="I96" s="2">
        <v>0.0221</v>
      </c>
      <c r="J96" s="3">
        <v>514445.27</v>
      </c>
      <c r="K96">
        <v>137.8</v>
      </c>
      <c r="L96">
        <v>708.91</v>
      </c>
      <c r="M96" s="2">
        <v>0.0013</v>
      </c>
    </row>
    <row r="97" spans="1:13" ht="12.75">
      <c r="A97" t="s">
        <v>1286</v>
      </c>
      <c r="C97">
        <v>6070890</v>
      </c>
      <c r="D97" t="s">
        <v>273</v>
      </c>
      <c r="F97">
        <v>3</v>
      </c>
      <c r="G97" t="s">
        <v>106</v>
      </c>
      <c r="H97" t="s">
        <v>1287</v>
      </c>
      <c r="I97" s="2">
        <v>0.0262</v>
      </c>
      <c r="J97" s="3">
        <v>697699.08</v>
      </c>
      <c r="K97">
        <v>136.98</v>
      </c>
      <c r="L97">
        <v>955.72</v>
      </c>
      <c r="M97" s="2">
        <v>0.0018</v>
      </c>
    </row>
    <row r="98" spans="1:13" ht="12.75">
      <c r="A98" t="s">
        <v>1288</v>
      </c>
      <c r="C98">
        <v>6070924</v>
      </c>
      <c r="D98" t="s">
        <v>273</v>
      </c>
      <c r="F98">
        <v>3.2</v>
      </c>
      <c r="G98" t="s">
        <v>106</v>
      </c>
      <c r="H98" t="s">
        <v>1289</v>
      </c>
      <c r="I98" s="2">
        <v>0.0283</v>
      </c>
      <c r="J98" s="3">
        <v>807053</v>
      </c>
      <c r="K98">
        <v>132.8</v>
      </c>
      <c r="L98" s="3">
        <v>1071.74</v>
      </c>
      <c r="M98" s="2">
        <v>0.002</v>
      </c>
    </row>
    <row r="99" spans="1:12" ht="12.75">
      <c r="A99" t="s">
        <v>1290</v>
      </c>
      <c r="C99">
        <v>6070403</v>
      </c>
      <c r="D99" t="s">
        <v>273</v>
      </c>
      <c r="F99">
        <v>0.2</v>
      </c>
      <c r="G99" t="s">
        <v>106</v>
      </c>
      <c r="H99" t="s">
        <v>1284</v>
      </c>
      <c r="I99" s="2">
        <v>0.0124</v>
      </c>
      <c r="J99" s="3">
        <v>8867.66</v>
      </c>
      <c r="K99">
        <v>174.68</v>
      </c>
      <c r="L99">
        <v>15.49</v>
      </c>
    </row>
    <row r="100" spans="1:13" ht="12.75">
      <c r="A100" s="1" t="s">
        <v>1291</v>
      </c>
      <c r="F100" s="1">
        <v>2.5</v>
      </c>
      <c r="I100" s="5">
        <v>0.0231</v>
      </c>
      <c r="J100" s="4">
        <v>2556975.65</v>
      </c>
      <c r="L100" s="4">
        <v>3617.01</v>
      </c>
      <c r="M100" s="5">
        <v>0.0068</v>
      </c>
    </row>
    <row r="101" ht="12.75">
      <c r="A101" t="s">
        <v>253</v>
      </c>
    </row>
    <row r="102" spans="1:13" ht="12.75">
      <c r="A102" t="s">
        <v>1292</v>
      </c>
      <c r="C102">
        <v>6681134</v>
      </c>
      <c r="D102" t="s">
        <v>232</v>
      </c>
      <c r="E102" t="s">
        <v>233</v>
      </c>
      <c r="F102">
        <v>0.5</v>
      </c>
      <c r="G102" t="s">
        <v>106</v>
      </c>
      <c r="H102" t="s">
        <v>1267</v>
      </c>
      <c r="I102" s="2">
        <v>0.0096</v>
      </c>
      <c r="J102" s="3">
        <v>66944.99</v>
      </c>
      <c r="K102">
        <v>172.07</v>
      </c>
      <c r="L102">
        <v>115.19</v>
      </c>
      <c r="M102" s="2">
        <v>0.0002</v>
      </c>
    </row>
    <row r="103" spans="1:13" ht="12.75">
      <c r="A103" t="s">
        <v>1293</v>
      </c>
      <c r="C103">
        <v>6680326</v>
      </c>
      <c r="D103" t="s">
        <v>232</v>
      </c>
      <c r="E103" t="s">
        <v>233</v>
      </c>
      <c r="F103">
        <v>0.9</v>
      </c>
      <c r="G103" t="s">
        <v>106</v>
      </c>
      <c r="H103" t="s">
        <v>1294</v>
      </c>
      <c r="I103" s="2">
        <v>0.0091</v>
      </c>
      <c r="J103" s="3">
        <v>27246.4</v>
      </c>
      <c r="K103">
        <v>266.52</v>
      </c>
      <c r="L103">
        <v>72.62</v>
      </c>
      <c r="M103" s="2">
        <v>0.0001</v>
      </c>
    </row>
    <row r="104" spans="1:13" ht="12.75">
      <c r="A104" t="s">
        <v>1295</v>
      </c>
      <c r="C104">
        <v>6681183</v>
      </c>
      <c r="D104" t="s">
        <v>232</v>
      </c>
      <c r="E104" t="s">
        <v>233</v>
      </c>
      <c r="F104">
        <v>0.6</v>
      </c>
      <c r="G104" t="s">
        <v>106</v>
      </c>
      <c r="H104" t="s">
        <v>1183</v>
      </c>
      <c r="I104" s="2">
        <v>0.0089</v>
      </c>
      <c r="J104" s="3">
        <v>40302.6</v>
      </c>
      <c r="K104">
        <v>166.6</v>
      </c>
      <c r="L104">
        <v>67.14</v>
      </c>
      <c r="M104" s="2">
        <v>0.0001</v>
      </c>
    </row>
    <row r="105" spans="1:13" ht="12.75">
      <c r="A105" t="s">
        <v>1296</v>
      </c>
      <c r="C105">
        <v>6681381</v>
      </c>
      <c r="D105" t="s">
        <v>232</v>
      </c>
      <c r="E105" t="s">
        <v>233</v>
      </c>
      <c r="F105">
        <v>1.2</v>
      </c>
      <c r="G105" t="s">
        <v>106</v>
      </c>
      <c r="H105" t="s">
        <v>1267</v>
      </c>
      <c r="I105" s="2">
        <v>0.0098</v>
      </c>
      <c r="J105" s="3">
        <v>66076.38</v>
      </c>
      <c r="K105">
        <v>152.09</v>
      </c>
      <c r="L105">
        <v>100.49</v>
      </c>
      <c r="M105" s="2">
        <v>0.0002</v>
      </c>
    </row>
    <row r="106" spans="1:13" ht="12.75">
      <c r="A106" t="s">
        <v>1297</v>
      </c>
      <c r="C106">
        <v>6681340</v>
      </c>
      <c r="D106" t="s">
        <v>232</v>
      </c>
      <c r="E106" t="s">
        <v>233</v>
      </c>
      <c r="F106">
        <v>1.1</v>
      </c>
      <c r="G106" t="s">
        <v>106</v>
      </c>
      <c r="H106" t="s">
        <v>1298</v>
      </c>
      <c r="I106" s="2">
        <v>0.0094</v>
      </c>
      <c r="J106" s="3">
        <v>109828.79</v>
      </c>
      <c r="K106">
        <v>154.44</v>
      </c>
      <c r="L106">
        <v>169.62</v>
      </c>
      <c r="M106" s="2">
        <v>0.0003</v>
      </c>
    </row>
    <row r="107" spans="1:13" ht="12.75">
      <c r="A107" t="s">
        <v>1299</v>
      </c>
      <c r="C107">
        <v>6680458</v>
      </c>
      <c r="D107" t="s">
        <v>232</v>
      </c>
      <c r="E107" t="s">
        <v>233</v>
      </c>
      <c r="F107">
        <v>1.2</v>
      </c>
      <c r="G107" t="s">
        <v>106</v>
      </c>
      <c r="H107" t="s">
        <v>1192</v>
      </c>
      <c r="I107" s="2">
        <v>0.0104</v>
      </c>
      <c r="J107" s="3">
        <v>34511.27</v>
      </c>
      <c r="K107">
        <v>249.48</v>
      </c>
      <c r="L107">
        <v>86.1</v>
      </c>
      <c r="M107" s="2">
        <v>0.0002</v>
      </c>
    </row>
    <row r="108" spans="1:13" ht="12.75">
      <c r="A108" t="s">
        <v>1299</v>
      </c>
      <c r="C108">
        <v>6680441</v>
      </c>
      <c r="D108" t="s">
        <v>232</v>
      </c>
      <c r="E108" t="s">
        <v>233</v>
      </c>
      <c r="F108">
        <v>1.2</v>
      </c>
      <c r="G108" t="s">
        <v>106</v>
      </c>
      <c r="H108" t="s">
        <v>1192</v>
      </c>
      <c r="I108" s="2">
        <v>0.0098</v>
      </c>
      <c r="J108" s="3">
        <v>34511.27</v>
      </c>
      <c r="K108">
        <v>249.83</v>
      </c>
      <c r="L108">
        <v>86.22</v>
      </c>
      <c r="M108" s="2">
        <v>0.0002</v>
      </c>
    </row>
    <row r="109" spans="1:13" ht="12.75">
      <c r="A109" t="s">
        <v>1300</v>
      </c>
      <c r="C109">
        <v>6680482</v>
      </c>
      <c r="D109" t="s">
        <v>232</v>
      </c>
      <c r="E109" t="s">
        <v>233</v>
      </c>
      <c r="F109">
        <v>1.3</v>
      </c>
      <c r="G109" t="s">
        <v>106</v>
      </c>
      <c r="H109" t="s">
        <v>1301</v>
      </c>
      <c r="I109" s="2">
        <v>0.0104</v>
      </c>
      <c r="J109" s="3">
        <v>37093.59</v>
      </c>
      <c r="K109">
        <v>243.57</v>
      </c>
      <c r="L109">
        <v>90.35</v>
      </c>
      <c r="M109" s="2">
        <v>0.0002</v>
      </c>
    </row>
    <row r="110" spans="1:13" ht="12.75">
      <c r="A110" t="s">
        <v>1302</v>
      </c>
      <c r="C110">
        <v>6681480</v>
      </c>
      <c r="D110" t="s">
        <v>232</v>
      </c>
      <c r="E110" t="s">
        <v>233</v>
      </c>
      <c r="F110">
        <v>1.3</v>
      </c>
      <c r="G110" t="s">
        <v>106</v>
      </c>
      <c r="H110" t="s">
        <v>1189</v>
      </c>
      <c r="I110" s="2">
        <v>0.0104</v>
      </c>
      <c r="J110" s="3">
        <v>52375.78</v>
      </c>
      <c r="K110">
        <v>147.98</v>
      </c>
      <c r="L110">
        <v>77.5</v>
      </c>
      <c r="M110" s="2">
        <v>0.0001</v>
      </c>
    </row>
    <row r="111" spans="1:13" ht="12.75">
      <c r="A111" t="s">
        <v>1303</v>
      </c>
      <c r="C111">
        <v>6681589</v>
      </c>
      <c r="D111" t="s">
        <v>232</v>
      </c>
      <c r="E111" t="s">
        <v>233</v>
      </c>
      <c r="F111">
        <v>1.5</v>
      </c>
      <c r="G111" t="s">
        <v>106</v>
      </c>
      <c r="H111" t="s">
        <v>1304</v>
      </c>
      <c r="I111" s="2">
        <v>0.0117</v>
      </c>
      <c r="J111" s="3">
        <v>24221.59</v>
      </c>
      <c r="K111">
        <v>142.82</v>
      </c>
      <c r="L111">
        <v>34.59</v>
      </c>
      <c r="M111" s="2">
        <v>0.0001</v>
      </c>
    </row>
    <row r="112" spans="1:13" ht="12.75">
      <c r="A112" t="s">
        <v>1305</v>
      </c>
      <c r="C112">
        <v>6681563</v>
      </c>
      <c r="D112" t="s">
        <v>232</v>
      </c>
      <c r="E112" t="s">
        <v>233</v>
      </c>
      <c r="F112">
        <v>1.4</v>
      </c>
      <c r="G112" t="s">
        <v>106</v>
      </c>
      <c r="H112" t="s">
        <v>1206</v>
      </c>
      <c r="I112" s="2">
        <v>0.011</v>
      </c>
      <c r="J112" s="3">
        <v>153770.09</v>
      </c>
      <c r="K112">
        <v>144.79</v>
      </c>
      <c r="L112">
        <v>222.64</v>
      </c>
      <c r="M112" s="2">
        <v>0.0004</v>
      </c>
    </row>
    <row r="113" spans="1:13" ht="12.75">
      <c r="A113" t="s">
        <v>1306</v>
      </c>
      <c r="C113">
        <v>6681431</v>
      </c>
      <c r="D113" t="s">
        <v>232</v>
      </c>
      <c r="E113" t="s">
        <v>233</v>
      </c>
      <c r="F113">
        <v>1.2</v>
      </c>
      <c r="G113" t="s">
        <v>106</v>
      </c>
      <c r="H113" t="s">
        <v>1194</v>
      </c>
      <c r="I113" s="2">
        <v>0.0104</v>
      </c>
      <c r="J113" s="3">
        <v>40366.15</v>
      </c>
      <c r="K113">
        <v>149.4</v>
      </c>
      <c r="L113">
        <v>60.31</v>
      </c>
      <c r="M113" s="2">
        <v>0.0001</v>
      </c>
    </row>
    <row r="114" spans="1:13" ht="12.75">
      <c r="A114" t="s">
        <v>1307</v>
      </c>
      <c r="C114">
        <v>6681423</v>
      </c>
      <c r="D114" t="s">
        <v>232</v>
      </c>
      <c r="E114" t="s">
        <v>233</v>
      </c>
      <c r="F114">
        <v>1.2</v>
      </c>
      <c r="G114" t="s">
        <v>106</v>
      </c>
      <c r="H114" t="s">
        <v>1200</v>
      </c>
      <c r="I114" s="2">
        <v>0.0098</v>
      </c>
      <c r="J114" s="3">
        <v>70207.21</v>
      </c>
      <c r="K114">
        <v>151.56</v>
      </c>
      <c r="L114">
        <v>106.4</v>
      </c>
      <c r="M114" s="2">
        <v>0.0002</v>
      </c>
    </row>
    <row r="115" spans="1:13" ht="12.75">
      <c r="A115" t="s">
        <v>1308</v>
      </c>
      <c r="C115">
        <v>6681613</v>
      </c>
      <c r="D115" t="s">
        <v>232</v>
      </c>
      <c r="E115" t="s">
        <v>233</v>
      </c>
      <c r="F115">
        <v>1.5</v>
      </c>
      <c r="G115" t="s">
        <v>106</v>
      </c>
      <c r="H115" t="s">
        <v>1204</v>
      </c>
      <c r="I115" s="2">
        <v>0.0117</v>
      </c>
      <c r="J115" s="3">
        <v>52599.47</v>
      </c>
      <c r="K115">
        <v>143.44</v>
      </c>
      <c r="L115">
        <v>75.45</v>
      </c>
      <c r="M115" s="2">
        <v>0.0001</v>
      </c>
    </row>
    <row r="116" spans="1:13" ht="12.75">
      <c r="A116" t="s">
        <v>1309</v>
      </c>
      <c r="C116">
        <v>6681712</v>
      </c>
      <c r="D116" t="s">
        <v>232</v>
      </c>
      <c r="E116" t="s">
        <v>233</v>
      </c>
      <c r="F116">
        <v>1.7</v>
      </c>
      <c r="G116" t="s">
        <v>106</v>
      </c>
      <c r="H116" t="s">
        <v>1267</v>
      </c>
      <c r="I116" s="2">
        <v>0.0124</v>
      </c>
      <c r="J116" s="3">
        <v>59307.91</v>
      </c>
      <c r="K116">
        <v>142.64</v>
      </c>
      <c r="L116">
        <v>84.6</v>
      </c>
      <c r="M116" s="2">
        <v>0.0002</v>
      </c>
    </row>
    <row r="117" spans="1:13" ht="12.75">
      <c r="A117" t="s">
        <v>1310</v>
      </c>
      <c r="C117">
        <v>6681647</v>
      </c>
      <c r="D117" t="s">
        <v>232</v>
      </c>
      <c r="E117" t="s">
        <v>233</v>
      </c>
      <c r="F117">
        <v>1.5</v>
      </c>
      <c r="G117" t="s">
        <v>106</v>
      </c>
      <c r="H117" t="s">
        <v>1194</v>
      </c>
      <c r="I117" s="2">
        <v>0.0117</v>
      </c>
      <c r="J117" s="3">
        <v>141542.9</v>
      </c>
      <c r="K117">
        <v>143.59</v>
      </c>
      <c r="L117">
        <v>203.24</v>
      </c>
      <c r="M117" s="2">
        <v>0.0004</v>
      </c>
    </row>
    <row r="118" spans="1:13" ht="12.75">
      <c r="A118" t="s">
        <v>1311</v>
      </c>
      <c r="C118">
        <v>6682496</v>
      </c>
      <c r="D118" t="s">
        <v>232</v>
      </c>
      <c r="E118" t="s">
        <v>233</v>
      </c>
      <c r="F118">
        <v>2.8</v>
      </c>
      <c r="G118" t="s">
        <v>106</v>
      </c>
      <c r="H118" t="s">
        <v>1222</v>
      </c>
      <c r="I118" s="2">
        <v>0.0203</v>
      </c>
      <c r="J118" s="3">
        <v>388695.71</v>
      </c>
      <c r="K118">
        <v>142.68</v>
      </c>
      <c r="L118">
        <v>554.6</v>
      </c>
      <c r="M118" s="2">
        <v>0.001</v>
      </c>
    </row>
    <row r="119" spans="1:13" ht="12.75">
      <c r="A119" t="s">
        <v>1312</v>
      </c>
      <c r="C119">
        <v>6682710</v>
      </c>
      <c r="D119" t="s">
        <v>232</v>
      </c>
      <c r="E119" t="s">
        <v>233</v>
      </c>
      <c r="F119">
        <v>3</v>
      </c>
      <c r="G119" t="s">
        <v>106</v>
      </c>
      <c r="H119" t="s">
        <v>1313</v>
      </c>
      <c r="I119" s="2">
        <v>0.0213</v>
      </c>
      <c r="J119" s="3">
        <v>434986.37</v>
      </c>
      <c r="K119">
        <v>139.24</v>
      </c>
      <c r="L119">
        <v>605.66</v>
      </c>
      <c r="M119" s="2">
        <v>0.0011</v>
      </c>
    </row>
    <row r="120" spans="1:13" ht="12.75">
      <c r="A120" t="s">
        <v>1314</v>
      </c>
      <c r="C120">
        <v>6682421</v>
      </c>
      <c r="D120" t="s">
        <v>232</v>
      </c>
      <c r="E120" t="s">
        <v>233</v>
      </c>
      <c r="F120">
        <v>2.7</v>
      </c>
      <c r="G120" t="s">
        <v>106</v>
      </c>
      <c r="H120" t="s">
        <v>1315</v>
      </c>
      <c r="I120" s="2">
        <v>0.0194</v>
      </c>
      <c r="J120" s="3">
        <v>1314844.47</v>
      </c>
      <c r="K120">
        <v>142.58</v>
      </c>
      <c r="L120" s="3">
        <v>1874.72</v>
      </c>
      <c r="M120" s="2">
        <v>0.0035</v>
      </c>
    </row>
    <row r="121" spans="1:13" ht="12.75">
      <c r="A121" t="s">
        <v>1316</v>
      </c>
      <c r="C121">
        <v>6682793</v>
      </c>
      <c r="D121" t="s">
        <v>232</v>
      </c>
      <c r="E121" t="s">
        <v>233</v>
      </c>
      <c r="F121">
        <v>3.3</v>
      </c>
      <c r="G121" t="s">
        <v>106</v>
      </c>
      <c r="H121" t="s">
        <v>1265</v>
      </c>
      <c r="I121" s="2">
        <v>0.0225</v>
      </c>
      <c r="J121" s="3">
        <v>624447.09</v>
      </c>
      <c r="K121">
        <v>134.21</v>
      </c>
      <c r="L121">
        <v>838.04</v>
      </c>
      <c r="M121" s="2">
        <v>0.0016</v>
      </c>
    </row>
    <row r="122" spans="1:13" ht="12.75">
      <c r="A122" t="s">
        <v>1317</v>
      </c>
      <c r="C122">
        <v>6682892</v>
      </c>
      <c r="D122" t="s">
        <v>232</v>
      </c>
      <c r="E122" t="s">
        <v>233</v>
      </c>
      <c r="F122">
        <v>3.5</v>
      </c>
      <c r="G122" t="s">
        <v>106</v>
      </c>
      <c r="H122" t="s">
        <v>1318</v>
      </c>
      <c r="I122" s="2">
        <v>0.0245</v>
      </c>
      <c r="J122" s="3">
        <v>443500.33</v>
      </c>
      <c r="K122">
        <v>139.96</v>
      </c>
      <c r="L122">
        <v>620.74</v>
      </c>
      <c r="M122" s="2">
        <v>0.0012</v>
      </c>
    </row>
    <row r="123" spans="1:13" ht="12.75">
      <c r="A123" t="s">
        <v>1319</v>
      </c>
      <c r="C123">
        <v>6682967</v>
      </c>
      <c r="D123" t="s">
        <v>232</v>
      </c>
      <c r="E123" t="s">
        <v>233</v>
      </c>
      <c r="F123">
        <v>3.5</v>
      </c>
      <c r="G123" t="s">
        <v>106</v>
      </c>
      <c r="H123" t="s">
        <v>1320</v>
      </c>
      <c r="I123" s="2">
        <v>0.0244</v>
      </c>
      <c r="J123" s="3">
        <v>511101.82</v>
      </c>
      <c r="K123">
        <v>136.64</v>
      </c>
      <c r="L123">
        <v>698.38</v>
      </c>
      <c r="M123" s="2">
        <v>0.0013</v>
      </c>
    </row>
    <row r="124" spans="1:13" ht="12.75">
      <c r="A124" t="s">
        <v>1321</v>
      </c>
      <c r="C124">
        <v>6683205</v>
      </c>
      <c r="D124" t="s">
        <v>232</v>
      </c>
      <c r="E124" t="s">
        <v>233</v>
      </c>
      <c r="F124">
        <v>4.4</v>
      </c>
      <c r="G124" t="s">
        <v>106</v>
      </c>
      <c r="H124" t="s">
        <v>1226</v>
      </c>
      <c r="I124" s="2">
        <v>0.0273</v>
      </c>
      <c r="J124" s="3">
        <v>483742.17</v>
      </c>
      <c r="K124">
        <v>128.47</v>
      </c>
      <c r="L124">
        <v>621.48</v>
      </c>
      <c r="M124" s="2">
        <v>0.0012</v>
      </c>
    </row>
    <row r="125" spans="1:13" ht="12.75">
      <c r="A125" t="s">
        <v>1322</v>
      </c>
      <c r="C125">
        <v>6683197</v>
      </c>
      <c r="D125" t="s">
        <v>232</v>
      </c>
      <c r="E125" t="s">
        <v>233</v>
      </c>
      <c r="F125">
        <v>4.4</v>
      </c>
      <c r="G125" t="s">
        <v>106</v>
      </c>
      <c r="H125" t="s">
        <v>1216</v>
      </c>
      <c r="I125" s="2">
        <v>0.0273</v>
      </c>
      <c r="J125" s="3">
        <v>220252.08</v>
      </c>
      <c r="K125">
        <v>129.06</v>
      </c>
      <c r="L125">
        <v>284.25</v>
      </c>
      <c r="M125" s="2">
        <v>0.0005</v>
      </c>
    </row>
    <row r="126" spans="1:13" ht="12.75">
      <c r="A126" t="s">
        <v>1323</v>
      </c>
      <c r="C126">
        <v>6851083</v>
      </c>
      <c r="D126" t="s">
        <v>232</v>
      </c>
      <c r="E126" t="s">
        <v>233</v>
      </c>
      <c r="F126">
        <v>1.6</v>
      </c>
      <c r="G126" t="s">
        <v>106</v>
      </c>
      <c r="H126" t="s">
        <v>1204</v>
      </c>
      <c r="I126" s="2">
        <v>0.0125</v>
      </c>
      <c r="J126" s="3">
        <v>296218.03</v>
      </c>
      <c r="K126">
        <v>141.47</v>
      </c>
      <c r="L126">
        <v>419.05</v>
      </c>
      <c r="M126" s="2">
        <v>0.0008</v>
      </c>
    </row>
    <row r="127" spans="1:13" ht="12.75">
      <c r="A127" t="s">
        <v>1324</v>
      </c>
      <c r="C127">
        <v>6851109</v>
      </c>
      <c r="D127" t="s">
        <v>232</v>
      </c>
      <c r="E127" t="s">
        <v>233</v>
      </c>
      <c r="F127">
        <v>1.7</v>
      </c>
      <c r="G127" t="s">
        <v>106</v>
      </c>
      <c r="H127" t="s">
        <v>1325</v>
      </c>
      <c r="I127" s="2">
        <v>0.0124</v>
      </c>
      <c r="J127" s="3">
        <v>152271.28</v>
      </c>
      <c r="K127">
        <v>144.43</v>
      </c>
      <c r="L127">
        <v>219.92</v>
      </c>
      <c r="M127" s="2">
        <v>0.0004</v>
      </c>
    </row>
    <row r="128" spans="1:13" ht="12.75">
      <c r="A128" t="s">
        <v>1326</v>
      </c>
      <c r="C128">
        <v>6851158</v>
      </c>
      <c r="D128" t="s">
        <v>232</v>
      </c>
      <c r="E128" t="s">
        <v>233</v>
      </c>
      <c r="F128">
        <v>1.8</v>
      </c>
      <c r="G128" t="s">
        <v>106</v>
      </c>
      <c r="H128" t="s">
        <v>1218</v>
      </c>
      <c r="I128" s="2">
        <v>0.0132</v>
      </c>
      <c r="J128" s="3">
        <v>152822.7</v>
      </c>
      <c r="K128">
        <v>144.85</v>
      </c>
      <c r="L128">
        <v>221.36</v>
      </c>
      <c r="M128" s="2">
        <v>0.0004</v>
      </c>
    </row>
    <row r="129" spans="1:13" ht="12.75">
      <c r="A129" t="s">
        <v>1327</v>
      </c>
      <c r="C129">
        <v>6851505</v>
      </c>
      <c r="D129" t="s">
        <v>232</v>
      </c>
      <c r="E129" t="s">
        <v>233</v>
      </c>
      <c r="F129">
        <v>2.9</v>
      </c>
      <c r="G129" t="s">
        <v>106</v>
      </c>
      <c r="H129" t="s">
        <v>1287</v>
      </c>
      <c r="I129" s="2">
        <v>0.0207</v>
      </c>
      <c r="J129" s="3">
        <v>1045513.42</v>
      </c>
      <c r="K129">
        <v>138.67</v>
      </c>
      <c r="L129" s="3">
        <v>1449.78</v>
      </c>
      <c r="M129" s="2">
        <v>0.0027</v>
      </c>
    </row>
    <row r="130" spans="1:13" ht="12.75">
      <c r="A130" t="s">
        <v>1328</v>
      </c>
      <c r="C130">
        <v>6851653</v>
      </c>
      <c r="D130" t="s">
        <v>232</v>
      </c>
      <c r="E130" t="s">
        <v>233</v>
      </c>
      <c r="F130">
        <v>3.5</v>
      </c>
      <c r="G130" t="s">
        <v>106</v>
      </c>
      <c r="H130" t="s">
        <v>1329</v>
      </c>
      <c r="I130" s="2">
        <v>0.0245</v>
      </c>
      <c r="J130" s="3">
        <v>945374.18</v>
      </c>
      <c r="K130">
        <v>138.79</v>
      </c>
      <c r="L130" s="3">
        <v>1312.1</v>
      </c>
      <c r="M130" s="2">
        <v>0.0025</v>
      </c>
    </row>
    <row r="131" spans="1:13" ht="12.75">
      <c r="A131" s="1" t="s">
        <v>256</v>
      </c>
      <c r="F131" s="1">
        <v>2.8</v>
      </c>
      <c r="I131" s="5">
        <v>0.0199</v>
      </c>
      <c r="J131" s="4">
        <v>8024676.04</v>
      </c>
      <c r="L131" s="4">
        <v>11372.55</v>
      </c>
      <c r="M131" s="5">
        <v>0.0215</v>
      </c>
    </row>
    <row r="132" ht="12.75">
      <c r="A132" t="s">
        <v>1330</v>
      </c>
    </row>
    <row r="133" spans="1:12" ht="12.75">
      <c r="A133" t="s">
        <v>1331</v>
      </c>
      <c r="C133">
        <v>7251069</v>
      </c>
      <c r="D133" t="s">
        <v>232</v>
      </c>
      <c r="E133" t="s">
        <v>233</v>
      </c>
      <c r="F133">
        <v>1.3</v>
      </c>
      <c r="G133" t="s">
        <v>106</v>
      </c>
      <c r="H133" t="s">
        <v>1332</v>
      </c>
      <c r="I133" s="2">
        <v>0.0104</v>
      </c>
      <c r="J133" s="3">
        <v>3832.75</v>
      </c>
      <c r="K133">
        <v>245.23</v>
      </c>
      <c r="L133">
        <v>9.4</v>
      </c>
    </row>
    <row r="134" spans="1:12" ht="12.75">
      <c r="A134" t="s">
        <v>1333</v>
      </c>
      <c r="C134">
        <v>7251051</v>
      </c>
      <c r="D134" t="s">
        <v>232</v>
      </c>
      <c r="E134" t="s">
        <v>233</v>
      </c>
      <c r="F134">
        <v>1.2</v>
      </c>
      <c r="G134" t="s">
        <v>106</v>
      </c>
      <c r="H134" t="s">
        <v>1334</v>
      </c>
      <c r="I134" s="2">
        <v>0.0104</v>
      </c>
      <c r="J134" s="3">
        <v>7637.95</v>
      </c>
      <c r="K134">
        <v>245.07</v>
      </c>
      <c r="L134">
        <v>18.72</v>
      </c>
    </row>
    <row r="135" spans="1:12" ht="12.75">
      <c r="A135" t="s">
        <v>1335</v>
      </c>
      <c r="C135">
        <v>7251143</v>
      </c>
      <c r="D135" t="s">
        <v>232</v>
      </c>
      <c r="E135" t="s">
        <v>233</v>
      </c>
      <c r="F135">
        <v>1.4</v>
      </c>
      <c r="G135" t="s">
        <v>106</v>
      </c>
      <c r="H135" t="s">
        <v>1301</v>
      </c>
      <c r="I135" s="2">
        <v>0.011</v>
      </c>
      <c r="J135" s="3">
        <v>5564.03</v>
      </c>
      <c r="K135">
        <v>239.58</v>
      </c>
      <c r="L135">
        <v>13.33</v>
      </c>
    </row>
    <row r="136" spans="1:12" ht="12.75">
      <c r="A136" t="s">
        <v>1336</v>
      </c>
      <c r="C136">
        <v>7251234</v>
      </c>
      <c r="D136" t="s">
        <v>232</v>
      </c>
      <c r="E136" t="s">
        <v>233</v>
      </c>
      <c r="F136">
        <v>1.7</v>
      </c>
      <c r="G136" t="s">
        <v>106</v>
      </c>
      <c r="H136" t="s">
        <v>1337</v>
      </c>
      <c r="I136" s="2">
        <v>0.0124</v>
      </c>
      <c r="J136" s="3">
        <v>8503.09</v>
      </c>
      <c r="K136">
        <v>229.92</v>
      </c>
      <c r="L136">
        <v>19.55</v>
      </c>
    </row>
    <row r="137" spans="1:13" ht="12.75">
      <c r="A137" t="s">
        <v>1338</v>
      </c>
      <c r="C137">
        <v>7251762</v>
      </c>
      <c r="D137" t="s">
        <v>232</v>
      </c>
      <c r="E137" t="s">
        <v>233</v>
      </c>
      <c r="F137">
        <v>1.3</v>
      </c>
      <c r="G137" t="s">
        <v>106</v>
      </c>
      <c r="H137" t="s">
        <v>1189</v>
      </c>
      <c r="I137" s="2">
        <v>0.0104</v>
      </c>
      <c r="J137" s="3">
        <v>88086.5</v>
      </c>
      <c r="K137">
        <v>147.95</v>
      </c>
      <c r="L137">
        <v>130.32</v>
      </c>
      <c r="M137" s="2">
        <v>0.0002</v>
      </c>
    </row>
    <row r="138" spans="1:13" ht="12.75">
      <c r="A138" t="s">
        <v>1338</v>
      </c>
      <c r="C138">
        <v>7251721</v>
      </c>
      <c r="D138" t="s">
        <v>232</v>
      </c>
      <c r="E138" t="s">
        <v>233</v>
      </c>
      <c r="F138">
        <v>1.2</v>
      </c>
      <c r="G138" t="s">
        <v>106</v>
      </c>
      <c r="H138" t="s">
        <v>1189</v>
      </c>
      <c r="I138" s="2">
        <v>0.0104</v>
      </c>
      <c r="J138" s="3">
        <v>26187.88</v>
      </c>
      <c r="K138">
        <v>149.5</v>
      </c>
      <c r="L138">
        <v>39.15</v>
      </c>
      <c r="M138" s="2">
        <v>0.0001</v>
      </c>
    </row>
    <row r="139" spans="1:13" ht="12.75">
      <c r="A139" t="s">
        <v>1339</v>
      </c>
      <c r="C139">
        <v>7251945</v>
      </c>
      <c r="D139" t="s">
        <v>232</v>
      </c>
      <c r="E139" t="s">
        <v>233</v>
      </c>
      <c r="F139">
        <v>1.5</v>
      </c>
      <c r="G139" t="s">
        <v>106</v>
      </c>
      <c r="H139" t="s">
        <v>1194</v>
      </c>
      <c r="I139" s="2">
        <v>0.0117</v>
      </c>
      <c r="J139" s="3">
        <v>151256.61</v>
      </c>
      <c r="K139">
        <v>143.58</v>
      </c>
      <c r="L139">
        <v>217.18</v>
      </c>
      <c r="M139" s="2">
        <v>0.0004</v>
      </c>
    </row>
    <row r="140" spans="1:13" ht="12.75">
      <c r="A140" t="s">
        <v>1340</v>
      </c>
      <c r="C140">
        <v>7252026</v>
      </c>
      <c r="D140" t="s">
        <v>232</v>
      </c>
      <c r="E140" t="s">
        <v>233</v>
      </c>
      <c r="F140">
        <v>1.6</v>
      </c>
      <c r="G140" t="s">
        <v>106</v>
      </c>
      <c r="H140" t="s">
        <v>1187</v>
      </c>
      <c r="I140" s="2">
        <v>0.012</v>
      </c>
      <c r="J140" s="3">
        <v>131096.25</v>
      </c>
      <c r="K140">
        <v>143.68</v>
      </c>
      <c r="L140">
        <v>188.36</v>
      </c>
      <c r="M140" s="2">
        <v>0.0004</v>
      </c>
    </row>
    <row r="141" spans="1:13" ht="12.75">
      <c r="A141" t="s">
        <v>1341</v>
      </c>
      <c r="C141">
        <v>7252455</v>
      </c>
      <c r="D141" t="s">
        <v>232</v>
      </c>
      <c r="E141" t="s">
        <v>233</v>
      </c>
      <c r="F141">
        <v>2.2</v>
      </c>
      <c r="G141" t="s">
        <v>106</v>
      </c>
      <c r="H141" t="s">
        <v>1342</v>
      </c>
      <c r="I141" s="2">
        <v>0.0165</v>
      </c>
      <c r="J141" s="3">
        <v>228400.57</v>
      </c>
      <c r="K141">
        <v>140.53</v>
      </c>
      <c r="L141">
        <v>320.98</v>
      </c>
      <c r="M141" s="2">
        <v>0.0006</v>
      </c>
    </row>
    <row r="142" spans="1:13" ht="12.75">
      <c r="A142" s="1" t="s">
        <v>1343</v>
      </c>
      <c r="F142" s="1">
        <v>1.7</v>
      </c>
      <c r="I142" s="5">
        <v>0.0131</v>
      </c>
      <c r="J142" s="4">
        <v>650565.63</v>
      </c>
      <c r="L142" s="1">
        <v>956.99</v>
      </c>
      <c r="M142" s="5">
        <v>0.0018</v>
      </c>
    </row>
    <row r="143" ht="12.75">
      <c r="A143" t="s">
        <v>271</v>
      </c>
    </row>
    <row r="144" spans="1:13" ht="12.75">
      <c r="A144" t="s">
        <v>1344</v>
      </c>
      <c r="C144">
        <v>7341985</v>
      </c>
      <c r="D144" t="s">
        <v>273</v>
      </c>
      <c r="E144" t="s">
        <v>233</v>
      </c>
      <c r="F144">
        <v>2.9</v>
      </c>
      <c r="G144" t="s">
        <v>106</v>
      </c>
      <c r="H144" t="s">
        <v>1345</v>
      </c>
      <c r="I144" s="2">
        <v>0.0262</v>
      </c>
      <c r="J144" s="3">
        <v>826702.12</v>
      </c>
      <c r="K144">
        <v>136.82</v>
      </c>
      <c r="L144" s="3">
        <v>1131.13</v>
      </c>
      <c r="M144" s="2">
        <v>0.0021</v>
      </c>
    </row>
    <row r="145" spans="1:13" ht="12.75">
      <c r="A145" t="s">
        <v>1346</v>
      </c>
      <c r="C145">
        <v>7341134</v>
      </c>
      <c r="D145" t="s">
        <v>273</v>
      </c>
      <c r="E145" t="s">
        <v>233</v>
      </c>
      <c r="F145">
        <v>0.8</v>
      </c>
      <c r="G145" t="s">
        <v>106</v>
      </c>
      <c r="H145" t="s">
        <v>1204</v>
      </c>
      <c r="I145" s="2">
        <v>0.0111</v>
      </c>
      <c r="J145" s="3">
        <v>117084.65</v>
      </c>
      <c r="K145">
        <v>160.23</v>
      </c>
      <c r="L145">
        <v>187.6</v>
      </c>
      <c r="M145" s="2">
        <v>0.0004</v>
      </c>
    </row>
    <row r="146" spans="1:13" ht="12.75">
      <c r="A146" t="s">
        <v>1347</v>
      </c>
      <c r="C146">
        <v>7341050</v>
      </c>
      <c r="D146" t="s">
        <v>273</v>
      </c>
      <c r="E146" t="s">
        <v>233</v>
      </c>
      <c r="F146">
        <v>0.7</v>
      </c>
      <c r="G146" t="s">
        <v>106</v>
      </c>
      <c r="H146" t="s">
        <v>1189</v>
      </c>
      <c r="I146" s="2">
        <v>0.0108</v>
      </c>
      <c r="J146" s="3">
        <v>34725.87</v>
      </c>
      <c r="K146">
        <v>164.18</v>
      </c>
      <c r="L146">
        <v>57.01</v>
      </c>
      <c r="M146" s="2">
        <v>0.0001</v>
      </c>
    </row>
    <row r="147" spans="1:13" ht="12.75">
      <c r="A147" t="s">
        <v>1348</v>
      </c>
      <c r="C147">
        <v>7341084</v>
      </c>
      <c r="D147" t="s">
        <v>273</v>
      </c>
      <c r="E147" t="s">
        <v>233</v>
      </c>
      <c r="F147">
        <v>0.7</v>
      </c>
      <c r="G147" t="s">
        <v>106</v>
      </c>
      <c r="H147" t="s">
        <v>1183</v>
      </c>
      <c r="I147" s="2">
        <v>0.0111</v>
      </c>
      <c r="J147" s="3">
        <v>65449.17</v>
      </c>
      <c r="K147">
        <v>162.31</v>
      </c>
      <c r="L147">
        <v>106.23</v>
      </c>
      <c r="M147" s="2">
        <v>0.0002</v>
      </c>
    </row>
    <row r="148" spans="1:13" ht="12.75">
      <c r="A148" t="s">
        <v>1348</v>
      </c>
      <c r="C148">
        <v>7341118</v>
      </c>
      <c r="D148" t="s">
        <v>273</v>
      </c>
      <c r="E148" t="s">
        <v>233</v>
      </c>
      <c r="F148">
        <v>0.7</v>
      </c>
      <c r="G148" t="s">
        <v>106</v>
      </c>
      <c r="H148" t="s">
        <v>1183</v>
      </c>
      <c r="I148" s="2">
        <v>0.0111</v>
      </c>
      <c r="J148" s="3">
        <v>65449.17</v>
      </c>
      <c r="K148">
        <v>162.29</v>
      </c>
      <c r="L148">
        <v>106.22</v>
      </c>
      <c r="M148" s="2">
        <v>0.0002</v>
      </c>
    </row>
    <row r="149" spans="1:13" ht="12.75">
      <c r="A149" t="s">
        <v>1348</v>
      </c>
      <c r="C149">
        <v>7341076</v>
      </c>
      <c r="D149" t="s">
        <v>273</v>
      </c>
      <c r="E149" t="s">
        <v>233</v>
      </c>
      <c r="F149">
        <v>0.7</v>
      </c>
      <c r="G149" t="s">
        <v>106</v>
      </c>
      <c r="H149" t="s">
        <v>1183</v>
      </c>
      <c r="I149" s="2">
        <v>0.0111</v>
      </c>
      <c r="J149" s="3">
        <v>32724.59</v>
      </c>
      <c r="K149">
        <v>162.31</v>
      </c>
      <c r="L149">
        <v>53.12</v>
      </c>
      <c r="M149" s="2">
        <v>0.0001</v>
      </c>
    </row>
    <row r="150" spans="1:13" ht="12.75">
      <c r="A150" t="s">
        <v>1349</v>
      </c>
      <c r="C150">
        <v>7341068</v>
      </c>
      <c r="D150" t="s">
        <v>273</v>
      </c>
      <c r="E150" t="s">
        <v>233</v>
      </c>
      <c r="F150">
        <v>0.8</v>
      </c>
      <c r="G150" t="s">
        <v>106</v>
      </c>
      <c r="H150" t="s">
        <v>1187</v>
      </c>
      <c r="I150" s="2">
        <v>0.0111</v>
      </c>
      <c r="J150" s="3">
        <v>76352.24</v>
      </c>
      <c r="K150">
        <v>162.72</v>
      </c>
      <c r="L150">
        <v>124.24</v>
      </c>
      <c r="M150" s="2">
        <v>0.0002</v>
      </c>
    </row>
    <row r="151" spans="1:13" ht="12.75">
      <c r="A151" t="s">
        <v>1350</v>
      </c>
      <c r="C151">
        <v>7341209</v>
      </c>
      <c r="D151" t="s">
        <v>273</v>
      </c>
      <c r="E151" t="s">
        <v>233</v>
      </c>
      <c r="F151">
        <v>1.1</v>
      </c>
      <c r="G151" t="s">
        <v>106</v>
      </c>
      <c r="H151" t="s">
        <v>1183</v>
      </c>
      <c r="I151" s="2">
        <v>0.013</v>
      </c>
      <c r="J151" s="3">
        <v>73283.57</v>
      </c>
      <c r="K151">
        <v>152.18</v>
      </c>
      <c r="L151">
        <v>111.52</v>
      </c>
      <c r="M151" s="2">
        <v>0.0002</v>
      </c>
    </row>
    <row r="152" spans="1:13" ht="12.75">
      <c r="A152" t="s">
        <v>1351</v>
      </c>
      <c r="C152">
        <v>7341217</v>
      </c>
      <c r="D152" t="s">
        <v>273</v>
      </c>
      <c r="E152" t="s">
        <v>233</v>
      </c>
      <c r="F152">
        <v>1.1</v>
      </c>
      <c r="G152" t="s">
        <v>106</v>
      </c>
      <c r="H152" t="s">
        <v>1352</v>
      </c>
      <c r="I152" s="2">
        <v>0.013</v>
      </c>
      <c r="J152" s="3">
        <v>415966.39</v>
      </c>
      <c r="K152">
        <v>152.19</v>
      </c>
      <c r="L152">
        <v>633.06</v>
      </c>
      <c r="M152" s="2">
        <v>0.0012</v>
      </c>
    </row>
    <row r="153" spans="1:13" ht="12.75">
      <c r="A153" t="s">
        <v>1353</v>
      </c>
      <c r="C153">
        <v>7341357</v>
      </c>
      <c r="D153" t="s">
        <v>273</v>
      </c>
      <c r="E153" t="s">
        <v>233</v>
      </c>
      <c r="F153">
        <v>1.6</v>
      </c>
      <c r="G153" t="s">
        <v>106</v>
      </c>
      <c r="H153" t="s">
        <v>1354</v>
      </c>
      <c r="I153" s="2">
        <v>0.0155</v>
      </c>
      <c r="J153" s="3">
        <v>67587.17</v>
      </c>
      <c r="K153">
        <v>142.37</v>
      </c>
      <c r="L153">
        <v>96.22</v>
      </c>
      <c r="M153" s="2">
        <v>0.0002</v>
      </c>
    </row>
    <row r="154" spans="1:13" ht="12.75">
      <c r="A154" t="s">
        <v>1355</v>
      </c>
      <c r="C154">
        <v>7341845</v>
      </c>
      <c r="D154" t="s">
        <v>273</v>
      </c>
      <c r="E154" t="s">
        <v>233</v>
      </c>
      <c r="F154">
        <v>2.6</v>
      </c>
      <c r="G154" t="s">
        <v>106</v>
      </c>
      <c r="H154" t="s">
        <v>1234</v>
      </c>
      <c r="I154" s="2">
        <v>0.0248</v>
      </c>
      <c r="J154" s="3">
        <v>200451.96</v>
      </c>
      <c r="K154">
        <v>136.44</v>
      </c>
      <c r="L154">
        <v>273.5</v>
      </c>
      <c r="M154" s="2">
        <v>0.0005</v>
      </c>
    </row>
    <row r="155" spans="1:13" ht="12.75">
      <c r="A155" t="s">
        <v>1356</v>
      </c>
      <c r="C155">
        <v>7341993</v>
      </c>
      <c r="D155" t="s">
        <v>273</v>
      </c>
      <c r="E155" t="s">
        <v>233</v>
      </c>
      <c r="F155">
        <v>2.8</v>
      </c>
      <c r="G155" t="s">
        <v>106</v>
      </c>
      <c r="H155" t="s">
        <v>1357</v>
      </c>
      <c r="I155" s="2">
        <v>0.0261</v>
      </c>
      <c r="J155" s="3">
        <v>213325.58</v>
      </c>
      <c r="K155">
        <v>137.99</v>
      </c>
      <c r="L155">
        <v>294.38</v>
      </c>
      <c r="M155" s="2">
        <v>0.0006</v>
      </c>
    </row>
    <row r="156" spans="1:13" ht="12.75">
      <c r="A156" t="s">
        <v>1358</v>
      </c>
      <c r="C156">
        <v>7342181</v>
      </c>
      <c r="D156" t="s">
        <v>273</v>
      </c>
      <c r="E156" t="s">
        <v>233</v>
      </c>
      <c r="F156">
        <v>3.5</v>
      </c>
      <c r="G156" t="s">
        <v>106</v>
      </c>
      <c r="H156" t="s">
        <v>1187</v>
      </c>
      <c r="I156" s="2">
        <v>0.0304</v>
      </c>
      <c r="J156" s="3">
        <v>474884.12</v>
      </c>
      <c r="K156">
        <v>131.45</v>
      </c>
      <c r="L156">
        <v>624.24</v>
      </c>
      <c r="M156" s="2">
        <v>0.0012</v>
      </c>
    </row>
    <row r="157" spans="1:13" ht="12.75">
      <c r="A157" t="s">
        <v>1359</v>
      </c>
      <c r="C157">
        <v>7342280</v>
      </c>
      <c r="D157" t="s">
        <v>273</v>
      </c>
      <c r="E157" t="s">
        <v>233</v>
      </c>
      <c r="F157">
        <v>4.5</v>
      </c>
      <c r="G157" t="s">
        <v>106</v>
      </c>
      <c r="H157" t="s">
        <v>1265</v>
      </c>
      <c r="I157" s="2">
        <v>0.0335</v>
      </c>
      <c r="J157" s="3">
        <v>609516.92</v>
      </c>
      <c r="K157">
        <v>124.77</v>
      </c>
      <c r="L157">
        <v>760.49</v>
      </c>
      <c r="M157" s="2">
        <v>0.0014</v>
      </c>
    </row>
    <row r="158" spans="1:13" ht="12.75">
      <c r="A158" s="1" t="s">
        <v>276</v>
      </c>
      <c r="F158" s="1">
        <v>2.6</v>
      </c>
      <c r="I158" s="5">
        <v>0.0234</v>
      </c>
      <c r="J158" s="4">
        <v>3273503.52</v>
      </c>
      <c r="L158" s="4">
        <v>4558.96</v>
      </c>
      <c r="M158" s="5">
        <v>0.0086</v>
      </c>
    </row>
    <row r="159" ht="12.75">
      <c r="A159" t="s">
        <v>277</v>
      </c>
    </row>
    <row r="160" spans="1:13" ht="12.75">
      <c r="A160" t="s">
        <v>0</v>
      </c>
      <c r="C160">
        <v>6740112</v>
      </c>
      <c r="D160" t="s">
        <v>273</v>
      </c>
      <c r="E160" t="s">
        <v>233</v>
      </c>
      <c r="F160">
        <v>0.4</v>
      </c>
      <c r="G160" t="s">
        <v>106</v>
      </c>
      <c r="H160" t="s">
        <v>1267</v>
      </c>
      <c r="I160" s="2">
        <v>0.011</v>
      </c>
      <c r="J160" s="3">
        <v>45852.74</v>
      </c>
      <c r="K160">
        <v>171.98</v>
      </c>
      <c r="L160">
        <v>78.86</v>
      </c>
      <c r="M160" s="2">
        <v>0.0001</v>
      </c>
    </row>
    <row r="161" spans="1:13" ht="12.75">
      <c r="A161" t="s">
        <v>1</v>
      </c>
      <c r="C161">
        <v>6740229</v>
      </c>
      <c r="D161" t="s">
        <v>273</v>
      </c>
      <c r="E161" t="s">
        <v>233</v>
      </c>
      <c r="F161">
        <v>1.5</v>
      </c>
      <c r="G161" t="s">
        <v>106</v>
      </c>
      <c r="H161" t="s">
        <v>1206</v>
      </c>
      <c r="I161" s="2">
        <v>0.0156</v>
      </c>
      <c r="J161" s="3">
        <v>82843.2</v>
      </c>
      <c r="K161">
        <v>142.47</v>
      </c>
      <c r="L161">
        <v>118.03</v>
      </c>
      <c r="M161" s="2">
        <v>0.0002</v>
      </c>
    </row>
    <row r="162" spans="1:13" ht="12.75">
      <c r="A162" t="s">
        <v>2</v>
      </c>
      <c r="C162">
        <v>6740237</v>
      </c>
      <c r="D162" t="s">
        <v>273</v>
      </c>
      <c r="E162" t="s">
        <v>233</v>
      </c>
      <c r="F162">
        <v>1.6</v>
      </c>
      <c r="G162" t="s">
        <v>106</v>
      </c>
      <c r="H162" t="s">
        <v>3</v>
      </c>
      <c r="I162" s="2">
        <v>0.0155</v>
      </c>
      <c r="J162" s="3">
        <v>131366.54</v>
      </c>
      <c r="K162">
        <v>142.49</v>
      </c>
      <c r="L162">
        <v>187.18</v>
      </c>
      <c r="M162" s="2">
        <v>0.0004</v>
      </c>
    </row>
    <row r="163" spans="1:13" ht="12.75">
      <c r="A163" t="s">
        <v>4</v>
      </c>
      <c r="C163">
        <v>6740286</v>
      </c>
      <c r="D163" t="s">
        <v>273</v>
      </c>
      <c r="E163" t="s">
        <v>233</v>
      </c>
      <c r="F163">
        <v>4.2</v>
      </c>
      <c r="G163" t="s">
        <v>106</v>
      </c>
      <c r="H163" t="s">
        <v>1265</v>
      </c>
      <c r="I163" s="2">
        <v>0.033</v>
      </c>
      <c r="J163" s="3">
        <v>354250.6</v>
      </c>
      <c r="K163">
        <v>123.09</v>
      </c>
      <c r="L163">
        <v>436.06</v>
      </c>
      <c r="M163" s="2">
        <v>0.0008</v>
      </c>
    </row>
    <row r="164" spans="1:13" ht="12.75">
      <c r="A164" s="1" t="s">
        <v>280</v>
      </c>
      <c r="F164" s="1">
        <v>2.8</v>
      </c>
      <c r="I164" s="5">
        <v>0.0244</v>
      </c>
      <c r="J164" s="4">
        <v>614313.08</v>
      </c>
      <c r="L164" s="1">
        <v>820.13</v>
      </c>
      <c r="M164" s="5">
        <v>0.0015</v>
      </c>
    </row>
    <row r="165" ht="12.75">
      <c r="A165" t="s">
        <v>1153</v>
      </c>
    </row>
    <row r="166" spans="1:12" ht="12.75">
      <c r="A166" t="s">
        <v>5</v>
      </c>
      <c r="C166">
        <v>7102445</v>
      </c>
      <c r="D166" t="s">
        <v>220</v>
      </c>
      <c r="E166" t="s">
        <v>233</v>
      </c>
      <c r="F166">
        <v>1.3</v>
      </c>
      <c r="G166" t="s">
        <v>106</v>
      </c>
      <c r="H166" t="s">
        <v>1301</v>
      </c>
      <c r="I166" s="2">
        <v>0.0152</v>
      </c>
      <c r="J166" s="3">
        <v>8056.17</v>
      </c>
      <c r="K166">
        <v>239.6</v>
      </c>
      <c r="L166">
        <v>19.3</v>
      </c>
    </row>
    <row r="167" spans="1:13" ht="12.75">
      <c r="A167" t="s">
        <v>6</v>
      </c>
      <c r="C167">
        <v>7102437</v>
      </c>
      <c r="D167" t="s">
        <v>220</v>
      </c>
      <c r="E167" t="s">
        <v>233</v>
      </c>
      <c r="F167">
        <v>1.3</v>
      </c>
      <c r="G167" t="s">
        <v>106</v>
      </c>
      <c r="H167" t="s">
        <v>7</v>
      </c>
      <c r="I167" s="2">
        <v>0.0152</v>
      </c>
      <c r="J167" s="3">
        <v>40572.19</v>
      </c>
      <c r="K167">
        <v>239.98</v>
      </c>
      <c r="L167">
        <v>97.37</v>
      </c>
      <c r="M167" s="2">
        <v>0.0002</v>
      </c>
    </row>
    <row r="168" spans="1:13" ht="12.75">
      <c r="A168" s="1" t="s">
        <v>1157</v>
      </c>
      <c r="F168" s="1">
        <v>1.3</v>
      </c>
      <c r="I168" s="5">
        <v>0.0152</v>
      </c>
      <c r="J168" s="4">
        <v>48628.36</v>
      </c>
      <c r="L168" s="1">
        <v>116.67</v>
      </c>
      <c r="M168" s="5">
        <v>0.0002</v>
      </c>
    </row>
    <row r="169" ht="12.75">
      <c r="A169" t="s">
        <v>1158</v>
      </c>
    </row>
    <row r="170" spans="1:13" ht="12.75">
      <c r="A170" t="s">
        <v>8</v>
      </c>
      <c r="C170">
        <v>7264153</v>
      </c>
      <c r="D170" t="s">
        <v>238</v>
      </c>
      <c r="E170" t="s">
        <v>233</v>
      </c>
      <c r="F170">
        <v>0.9</v>
      </c>
      <c r="G170" t="s">
        <v>106</v>
      </c>
      <c r="H170" t="s">
        <v>1181</v>
      </c>
      <c r="I170" s="2">
        <v>0.0226</v>
      </c>
      <c r="J170" s="3">
        <v>24992.72</v>
      </c>
      <c r="K170">
        <v>273.87</v>
      </c>
      <c r="L170">
        <v>68.45</v>
      </c>
      <c r="M170" s="2">
        <v>0.0001</v>
      </c>
    </row>
    <row r="171" spans="1:12" ht="12.75">
      <c r="A171" t="s">
        <v>9</v>
      </c>
      <c r="C171">
        <v>7264468</v>
      </c>
      <c r="D171" t="s">
        <v>238</v>
      </c>
      <c r="E171" t="s">
        <v>233</v>
      </c>
      <c r="F171">
        <v>1.7</v>
      </c>
      <c r="G171" t="s">
        <v>106</v>
      </c>
      <c r="H171" t="s">
        <v>1192</v>
      </c>
      <c r="I171" s="2">
        <v>0.0284</v>
      </c>
      <c r="J171" s="3">
        <v>10104.24</v>
      </c>
      <c r="K171">
        <v>219.86</v>
      </c>
      <c r="L171">
        <v>22.22</v>
      </c>
    </row>
    <row r="172" spans="1:13" ht="12.75">
      <c r="A172" t="s">
        <v>10</v>
      </c>
      <c r="C172">
        <v>7265085</v>
      </c>
      <c r="D172" t="s">
        <v>238</v>
      </c>
      <c r="E172" t="s">
        <v>233</v>
      </c>
      <c r="F172">
        <v>1.6</v>
      </c>
      <c r="G172" t="s">
        <v>106</v>
      </c>
      <c r="H172" t="s">
        <v>1226</v>
      </c>
      <c r="I172" s="2">
        <v>0.0274</v>
      </c>
      <c r="J172" s="3">
        <v>148645.01</v>
      </c>
      <c r="K172">
        <v>141.73</v>
      </c>
      <c r="L172">
        <v>210.67</v>
      </c>
      <c r="M172" s="2">
        <v>0.0004</v>
      </c>
    </row>
    <row r="173" spans="1:13" ht="12.75">
      <c r="A173" t="s">
        <v>11</v>
      </c>
      <c r="C173">
        <v>7265119</v>
      </c>
      <c r="D173" t="s">
        <v>238</v>
      </c>
      <c r="E173" t="s">
        <v>233</v>
      </c>
      <c r="F173">
        <v>1.8</v>
      </c>
      <c r="G173" t="s">
        <v>106</v>
      </c>
      <c r="H173" t="s">
        <v>1220</v>
      </c>
      <c r="I173" s="2">
        <v>0.0283</v>
      </c>
      <c r="J173" s="3">
        <v>166353.2</v>
      </c>
      <c r="K173">
        <v>142.4</v>
      </c>
      <c r="L173">
        <v>236.88</v>
      </c>
      <c r="M173" s="2">
        <v>0.0004</v>
      </c>
    </row>
    <row r="174" spans="1:12" ht="12.75">
      <c r="A174" t="s">
        <v>12</v>
      </c>
      <c r="C174">
        <v>7264674</v>
      </c>
      <c r="D174" t="s">
        <v>238</v>
      </c>
      <c r="E174" t="s">
        <v>233</v>
      </c>
      <c r="F174">
        <v>0.2</v>
      </c>
      <c r="G174" t="s">
        <v>106</v>
      </c>
      <c r="H174" t="s">
        <v>1332</v>
      </c>
      <c r="I174" s="2">
        <v>0.0234</v>
      </c>
      <c r="J174" s="3">
        <v>4462.91</v>
      </c>
      <c r="K174">
        <v>176.62</v>
      </c>
      <c r="L174">
        <v>7.88</v>
      </c>
    </row>
    <row r="175" spans="1:13" ht="12.75">
      <c r="A175" s="1" t="s">
        <v>1162</v>
      </c>
      <c r="F175" s="1">
        <v>1.6</v>
      </c>
      <c r="I175" s="5">
        <v>0.0272</v>
      </c>
      <c r="J175" s="4">
        <v>354558.08</v>
      </c>
      <c r="L175" s="1">
        <v>546.1</v>
      </c>
      <c r="M175" s="5">
        <v>0.001</v>
      </c>
    </row>
    <row r="176" ht="12.75">
      <c r="A176" t="s">
        <v>951</v>
      </c>
    </row>
    <row r="177" ht="12.75">
      <c r="A177" t="s">
        <v>13</v>
      </c>
    </row>
    <row r="178" ht="12.75">
      <c r="A178" t="s">
        <v>14</v>
      </c>
    </row>
    <row r="179" ht="12.75">
      <c r="A179" t="s">
        <v>790</v>
      </c>
    </row>
    <row r="180" spans="1:13" ht="12.75">
      <c r="A180" s="1" t="s">
        <v>124</v>
      </c>
      <c r="F180" s="1">
        <v>2.8</v>
      </c>
      <c r="I180" s="5">
        <v>0.0213</v>
      </c>
      <c r="J180" s="4">
        <v>31469993.64</v>
      </c>
      <c r="L180" s="4">
        <v>44357.28</v>
      </c>
      <c r="M180" s="5">
        <v>0.0837</v>
      </c>
    </row>
    <row r="181" ht="12.75">
      <c r="A181" t="s">
        <v>125</v>
      </c>
    </row>
    <row r="182" spans="1:12" ht="12.75">
      <c r="A182" s="1" t="s">
        <v>128</v>
      </c>
      <c r="L182" s="1">
        <v>0</v>
      </c>
    </row>
    <row r="183" spans="1:13" ht="12.75">
      <c r="A183" s="1" t="s">
        <v>15</v>
      </c>
      <c r="F183" s="1">
        <v>2.8</v>
      </c>
      <c r="I183" s="5">
        <v>0.0213</v>
      </c>
      <c r="J183" s="4">
        <v>31469993.64</v>
      </c>
      <c r="L183" s="4">
        <v>44357.28</v>
      </c>
      <c r="M183" s="5">
        <v>0.0837</v>
      </c>
    </row>
  </sheetData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0"/>
  <sheetViews>
    <sheetView rightToLeft="1" workbookViewId="0" topLeftCell="A1">
      <selection activeCell="A1" sqref="A1"/>
    </sheetView>
  </sheetViews>
  <sheetFormatPr defaultColWidth="9.140625" defaultRowHeight="12.75"/>
  <cols>
    <col min="1" max="1" width="36.8515625" style="0" bestFit="1" customWidth="1"/>
    <col min="4" max="4" width="5.00390625" style="0" bestFit="1" customWidth="1"/>
    <col min="5" max="5" width="9.28125" style="0" bestFit="1" customWidth="1"/>
    <col min="6" max="6" width="5.28125" style="0" bestFit="1" customWidth="1"/>
    <col min="7" max="7" width="8.421875" style="0" bestFit="1" customWidth="1"/>
    <col min="8" max="8" width="17.421875" style="0" bestFit="1" customWidth="1"/>
    <col min="9" max="9" width="11.8515625" style="0" bestFit="1" customWidth="1"/>
    <col min="10" max="10" width="8.140625" style="0" bestFit="1" customWidth="1"/>
    <col min="11" max="11" width="7.00390625" style="0" bestFit="1" customWidth="1"/>
    <col min="12" max="12" width="8.00390625" style="0" bestFit="1" customWidth="1"/>
    <col min="13" max="13" width="17.28125" style="0" bestFit="1" customWidth="1"/>
  </cols>
  <sheetData>
    <row r="1" spans="2:9" ht="12.75">
      <c r="B1" s="10" t="s">
        <v>88</v>
      </c>
      <c r="C1" s="11"/>
      <c r="D1" s="11"/>
      <c r="E1" s="11"/>
      <c r="F1" s="11"/>
      <c r="G1" s="11"/>
      <c r="H1" s="11"/>
      <c r="I1" s="11"/>
    </row>
    <row r="2" spans="2:4" ht="12.75">
      <c r="B2" s="10" t="s">
        <v>89</v>
      </c>
      <c r="C2" s="11"/>
      <c r="D2" s="11"/>
    </row>
    <row r="3" spans="2:4" ht="12.75">
      <c r="B3" s="10" t="s">
        <v>90</v>
      </c>
      <c r="C3" s="11"/>
      <c r="D3" s="11"/>
    </row>
    <row r="4" spans="2:3" ht="12.75">
      <c r="B4" s="10" t="s">
        <v>91</v>
      </c>
      <c r="C4" s="11"/>
    </row>
    <row r="5" spans="2:3" ht="12.75">
      <c r="B5" s="10" t="s">
        <v>1148</v>
      </c>
      <c r="C5" s="11"/>
    </row>
    <row r="6" spans="2:3" ht="12.75">
      <c r="B6" s="10"/>
      <c r="C6" s="11"/>
    </row>
    <row r="8" spans="3:13" ht="12.75">
      <c r="C8" s="1" t="s">
        <v>93</v>
      </c>
      <c r="D8" s="1" t="s">
        <v>94</v>
      </c>
      <c r="E8" s="1" t="s">
        <v>95</v>
      </c>
      <c r="F8" s="1" t="s">
        <v>132</v>
      </c>
      <c r="G8" s="1" t="s">
        <v>96</v>
      </c>
      <c r="H8" s="1" t="s">
        <v>1149</v>
      </c>
      <c r="I8" s="1" t="s">
        <v>98</v>
      </c>
      <c r="J8" s="1" t="s">
        <v>133</v>
      </c>
      <c r="K8" s="1" t="s">
        <v>134</v>
      </c>
      <c r="L8" s="1" t="s">
        <v>941</v>
      </c>
      <c r="M8" s="1" t="s">
        <v>100</v>
      </c>
    </row>
    <row r="9" spans="6:13" ht="12.75">
      <c r="F9" t="s">
        <v>137</v>
      </c>
      <c r="H9" t="s">
        <v>101</v>
      </c>
      <c r="I9" t="s">
        <v>101</v>
      </c>
      <c r="J9" t="s">
        <v>138</v>
      </c>
      <c r="K9" t="s">
        <v>139</v>
      </c>
      <c r="L9" t="s">
        <v>102</v>
      </c>
      <c r="M9" t="s">
        <v>101</v>
      </c>
    </row>
    <row r="10" ht="12.75">
      <c r="A10" t="s">
        <v>1150</v>
      </c>
    </row>
    <row r="11" ht="12.75">
      <c r="A11" t="s">
        <v>103</v>
      </c>
    </row>
    <row r="12" ht="12.75">
      <c r="A12" s="1" t="s">
        <v>1151</v>
      </c>
    </row>
    <row r="13" ht="12.75">
      <c r="A13" s="1" t="s">
        <v>1152</v>
      </c>
    </row>
    <row r="14" ht="12.75">
      <c r="A14" t="s">
        <v>1153</v>
      </c>
    </row>
    <row r="15" spans="1:12" ht="12.75">
      <c r="A15" t="s">
        <v>1154</v>
      </c>
      <c r="C15">
        <v>7100019</v>
      </c>
      <c r="D15" t="s">
        <v>1050</v>
      </c>
      <c r="F15">
        <v>0.5</v>
      </c>
      <c r="G15" t="s">
        <v>106</v>
      </c>
      <c r="H15" s="2">
        <v>0.04</v>
      </c>
      <c r="I15" s="2">
        <v>1</v>
      </c>
      <c r="J15">
        <v>175</v>
      </c>
      <c r="K15">
        <v>153.31</v>
      </c>
      <c r="L15">
        <v>0.27</v>
      </c>
    </row>
    <row r="16" spans="1:12" ht="12.75">
      <c r="A16" t="s">
        <v>1155</v>
      </c>
      <c r="C16">
        <v>7100027</v>
      </c>
      <c r="D16" t="s">
        <v>1050</v>
      </c>
      <c r="F16">
        <v>0.5</v>
      </c>
      <c r="G16" t="s">
        <v>106</v>
      </c>
      <c r="H16" s="2">
        <v>0.04</v>
      </c>
      <c r="I16" s="2">
        <v>1</v>
      </c>
      <c r="J16">
        <v>20</v>
      </c>
      <c r="K16">
        <v>153.31</v>
      </c>
      <c r="L16">
        <v>0.03</v>
      </c>
    </row>
    <row r="17" spans="1:12" ht="12.75">
      <c r="A17" t="s">
        <v>1156</v>
      </c>
      <c r="C17">
        <v>7102510</v>
      </c>
      <c r="D17" t="s">
        <v>1050</v>
      </c>
      <c r="F17">
        <v>0.9</v>
      </c>
      <c r="G17" t="s">
        <v>106</v>
      </c>
      <c r="H17" s="2">
        <v>0.04</v>
      </c>
      <c r="I17" s="2">
        <v>0.8739</v>
      </c>
      <c r="J17" s="3">
        <v>6189</v>
      </c>
      <c r="K17">
        <v>107.87</v>
      </c>
      <c r="L17">
        <v>6.68</v>
      </c>
    </row>
    <row r="18" spans="1:12" ht="12.75">
      <c r="A18" s="1" t="s">
        <v>1157</v>
      </c>
      <c r="F18" s="1">
        <v>0.9</v>
      </c>
      <c r="I18" s="5">
        <v>0.8793</v>
      </c>
      <c r="J18" s="4">
        <v>6384</v>
      </c>
      <c r="L18" s="1">
        <v>6.98</v>
      </c>
    </row>
    <row r="19" ht="12.75">
      <c r="A19" t="s">
        <v>1158</v>
      </c>
    </row>
    <row r="20" spans="1:12" ht="12.75">
      <c r="A20" t="s">
        <v>1159</v>
      </c>
      <c r="C20">
        <v>7270796</v>
      </c>
      <c r="D20" t="s">
        <v>1050</v>
      </c>
      <c r="F20">
        <v>0.7</v>
      </c>
      <c r="G20" t="s">
        <v>106</v>
      </c>
      <c r="H20" s="2">
        <v>0.049</v>
      </c>
      <c r="I20" s="2">
        <v>0.9333</v>
      </c>
      <c r="J20">
        <v>137</v>
      </c>
      <c r="K20">
        <v>158.05</v>
      </c>
      <c r="L20">
        <v>0.22</v>
      </c>
    </row>
    <row r="21" spans="1:12" ht="12.75">
      <c r="A21" t="s">
        <v>1160</v>
      </c>
      <c r="C21">
        <v>7270804</v>
      </c>
      <c r="D21" t="s">
        <v>1050</v>
      </c>
      <c r="F21">
        <v>0.7</v>
      </c>
      <c r="G21" t="s">
        <v>106</v>
      </c>
      <c r="H21" s="2">
        <v>0.049</v>
      </c>
      <c r="I21" s="2">
        <v>0.9333</v>
      </c>
      <c r="J21">
        <v>15</v>
      </c>
      <c r="K21">
        <v>158.05</v>
      </c>
      <c r="L21">
        <v>0.02</v>
      </c>
    </row>
    <row r="22" spans="1:12" ht="12.75">
      <c r="A22" t="s">
        <v>1161</v>
      </c>
      <c r="C22">
        <v>7270812</v>
      </c>
      <c r="D22" t="s">
        <v>1050</v>
      </c>
      <c r="F22">
        <v>0.7</v>
      </c>
      <c r="G22" t="s">
        <v>106</v>
      </c>
      <c r="H22" s="2">
        <v>0.049</v>
      </c>
      <c r="I22" s="2">
        <v>0.9388</v>
      </c>
      <c r="J22">
        <v>872</v>
      </c>
      <c r="K22">
        <v>160.94</v>
      </c>
      <c r="L22">
        <v>1.4</v>
      </c>
    </row>
    <row r="23" spans="1:12" ht="12.75">
      <c r="A23" s="1" t="s">
        <v>1162</v>
      </c>
      <c r="F23" s="1">
        <v>0.7</v>
      </c>
      <c r="I23" s="5">
        <v>0.938</v>
      </c>
      <c r="J23" s="4">
        <v>1024</v>
      </c>
      <c r="L23" s="1">
        <v>1.64</v>
      </c>
    </row>
    <row r="24" ht="12.75">
      <c r="A24" s="1" t="s">
        <v>1163</v>
      </c>
    </row>
    <row r="25" ht="12.75">
      <c r="A25" s="1" t="s">
        <v>1164</v>
      </c>
    </row>
    <row r="26" ht="12.75">
      <c r="A26" s="1" t="s">
        <v>1165</v>
      </c>
    </row>
    <row r="27" ht="12.75">
      <c r="A27" t="s">
        <v>1166</v>
      </c>
    </row>
    <row r="28" ht="12.75">
      <c r="A28" t="s">
        <v>1167</v>
      </c>
    </row>
    <row r="29" ht="12.75">
      <c r="A29" t="s">
        <v>1168</v>
      </c>
    </row>
    <row r="30" spans="1:12" ht="12.75">
      <c r="A30" s="1" t="s">
        <v>1169</v>
      </c>
      <c r="L30" s="1">
        <v>0</v>
      </c>
    </row>
    <row r="31" ht="12.75">
      <c r="A31" s="1" t="s">
        <v>1170</v>
      </c>
    </row>
    <row r="32" ht="12.75">
      <c r="A32" s="1" t="s">
        <v>1171</v>
      </c>
    </row>
    <row r="33" spans="1:12" ht="12.75">
      <c r="A33" s="1" t="s">
        <v>1172</v>
      </c>
      <c r="F33" s="1">
        <v>0.9</v>
      </c>
      <c r="I33" s="5">
        <v>0.8905</v>
      </c>
      <c r="J33" s="4">
        <v>7408</v>
      </c>
      <c r="L33" s="1">
        <v>8.62</v>
      </c>
    </row>
    <row r="34" ht="12.75">
      <c r="A34" t="s">
        <v>125</v>
      </c>
    </row>
    <row r="35" ht="12.75">
      <c r="A35" s="1" t="s">
        <v>1173</v>
      </c>
    </row>
    <row r="36" ht="12.75">
      <c r="A36" s="1" t="s">
        <v>1163</v>
      </c>
    </row>
    <row r="37" ht="12.75">
      <c r="A37" s="1" t="s">
        <v>1164</v>
      </c>
    </row>
    <row r="38" ht="12.75">
      <c r="A38" s="1" t="s">
        <v>1171</v>
      </c>
    </row>
    <row r="39" spans="1:12" ht="12.75">
      <c r="A39" s="1" t="s">
        <v>1174</v>
      </c>
      <c r="L39" s="1">
        <v>0</v>
      </c>
    </row>
    <row r="40" spans="1:12" ht="12.75">
      <c r="A40" s="1" t="s">
        <v>1175</v>
      </c>
      <c r="F40" s="1">
        <v>0.9</v>
      </c>
      <c r="I40" s="5">
        <v>0.8905</v>
      </c>
      <c r="J40" s="4">
        <v>7408</v>
      </c>
      <c r="L40" s="1">
        <v>8.62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nlk_rinata</cp:lastModifiedBy>
  <cp:lastPrinted>2009-11-26T10:07:56Z</cp:lastPrinted>
  <dcterms:created xsi:type="dcterms:W3CDTF">2009-10-18T11:50:59Z</dcterms:created>
  <dcterms:modified xsi:type="dcterms:W3CDTF">2009-11-26T10:18:07Z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_AdHocReviewCycle">
    <vt:i4>742002681</vt:i4>
  </property>
  <property fmtid="{D5CDD505-2E9C-101B-9397-08002B2CF9AE}" pid="4" name="_NewReviewCyc">
    <vt:lpwstr/>
  </property>
  <property fmtid="{D5CDD505-2E9C-101B-9397-08002B2CF9AE}" pid="5" name="_EmailSubje">
    <vt:lpwstr>פרסום רשימות נכסים ליום 30/09/09 - קלע</vt:lpwstr>
  </property>
  <property fmtid="{D5CDD505-2E9C-101B-9397-08002B2CF9AE}" pid="6" name="_AuthorEma">
    <vt:lpwstr>RinatA@yahav.co.il</vt:lpwstr>
  </property>
  <property fmtid="{D5CDD505-2E9C-101B-9397-08002B2CF9AE}" pid="7" name="_AuthorEmailDisplayNa">
    <vt:lpwstr>רינת ארבל</vt:lpwstr>
  </property>
</Properties>
</file>